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P:\6 Проєкти документів\1 Рішення ради\72 сесія\"/>
    </mc:Choice>
  </mc:AlternateContent>
  <xr:revisionPtr revIDLastSave="0" documentId="13_ncr:1_{456CDE51-91C8-4B68-856C-2BFBAE703D05}" xr6:coauthVersionLast="47" xr6:coauthVersionMax="47" xr10:uidLastSave="{00000000-0000-0000-0000-000000000000}"/>
  <bookViews>
    <workbookView xWindow="-120" yWindow="-120" windowWidth="29040" windowHeight="15840" xr2:uid="{90757665-ACA7-4B73-9764-A60A1DD04A27}"/>
  </bookViews>
  <sheets>
    <sheet name="Аркуш1" sheetId="1" r:id="rId1"/>
  </sheets>
  <definedNames>
    <definedName name="_Hlk188362802" localSheetId="0">Аркуш1!$E$44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I48" i="1"/>
  <c r="J48" i="1"/>
  <c r="I41" i="1"/>
  <c r="J41" i="1"/>
  <c r="J40" i="1" s="1"/>
  <c r="I40" i="1"/>
  <c r="H13" i="1"/>
  <c r="I13" i="1"/>
  <c r="J13" i="1"/>
  <c r="G13" i="1"/>
  <c r="H14" i="1"/>
  <c r="I14" i="1"/>
  <c r="J14" i="1"/>
  <c r="H41" i="1"/>
  <c r="H40" i="1" s="1"/>
  <c r="H48" i="1" s="1"/>
  <c r="G41" i="1"/>
  <c r="G40" i="1" s="1"/>
  <c r="G48" i="1" s="1"/>
</calcChain>
</file>

<file path=xl/sharedStrings.xml><?xml version="1.0" encoding="utf-8"?>
<sst xmlns="http://schemas.openxmlformats.org/spreadsheetml/2006/main" count="223" uniqueCount="167">
  <si>
    <t>Додаток 7</t>
  </si>
  <si>
    <t>0351800000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</si>
  <si>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</si>
  <si>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</si>
  <si>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</si>
  <si>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</si>
  <si>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</si>
  <si>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</si>
  <si>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</si>
  <si>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</si>
  <si>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</si>
  <si>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</si>
  <si>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</si>
  <si>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</si>
  <si>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</si>
  <si>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</si>
  <si>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</si>
  <si>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Вишнiвська сiльська рада</t>
  </si>
  <si>
    <t>0110000</t>
  </si>
  <si>
    <t>0111010</t>
  </si>
  <si>
    <t>1010</t>
  </si>
  <si>
    <t>0910</t>
  </si>
  <si>
    <t>Надання дошкільної освіти</t>
  </si>
  <si>
    <t xml:space="preserve"> Програма розвитку освіти  Вишнівської сільської ради_x000D_
на 2026-2027 роки</t>
  </si>
  <si>
    <t>Рішення сесії Вишнівської сільської ради від 05.12.2025 року №69/16</t>
  </si>
  <si>
    <t>Програма організації харчування дітей у закладах освіти Вишнівської сільської ради на 2026-2028 роки</t>
  </si>
  <si>
    <t>Рішення сесії Вишнівської сільської ради від 05.12.2025 року №69/17</t>
  </si>
  <si>
    <t>0111021</t>
  </si>
  <si>
    <t>1021</t>
  </si>
  <si>
    <t>0921</t>
  </si>
  <si>
    <t>Надання загальної середньої освіти закладами загальної середньої освіти за рахунок коштів місцевого бюджету</t>
  </si>
  <si>
    <t>Програма розвитку освіти  Вишнівської сільської ради_x000D_
на 2026-2027 роки</t>
  </si>
  <si>
    <t>0111142</t>
  </si>
  <si>
    <t>1142</t>
  </si>
  <si>
    <t>0990</t>
  </si>
  <si>
    <t>Інші програми та заходи у сфері освіти</t>
  </si>
  <si>
    <t>0111183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</si>
  <si>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</si>
  <si>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</si>
  <si>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 xml:space="preserve"> Програма розвитку освіти  Вишнівської сільської ради на 2026-2027 роки</t>
  </si>
  <si>
    <t>Рішення сесії Вишнівської сільської ради від 05.12.2025 року № 69/16</t>
  </si>
  <si>
    <t>0111300</t>
  </si>
  <si>
    <t>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</si>
  <si>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</si>
  <si>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Програма соціально-економічного розвитку Вишнівської сільської ради на 2021-2025 роки, продовжено на 2026-2028 роки</t>
  </si>
  <si>
    <t>Рішення сесії Вишнівської сільської ради від 02.03.2021 року № 4/5, продовжено на 2026-2028роки рішенням сесії Вишнівської сільської ради 26.08.2025 №65/11</t>
  </si>
  <si>
    <t>0113035</t>
  </si>
  <si>
    <t>3035</t>
  </si>
  <si>
    <t>1070</t>
  </si>
  <si>
    <t>Компенсаційні виплати за пільговий проїзд окремих категорій громадян на залізничному транспорті</t>
  </si>
  <si>
    <t>Програма соціального захисту населення Вишнівської сільської ради на  2024-2027 роки</t>
  </si>
  <si>
    <t>Рішення сесії Вишнівської сільської ради від 06.12.2023 року №43/4</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</si>
  <si>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</si>
  <si>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</si>
  <si>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</si>
  <si>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Програма соціального захисту населення Вишнівської сільської ради на 2024-2027 роки</t>
  </si>
  <si>
    <t>Рішення сесії Вишнівської сільської ради від 06.12.2023 №43/4</t>
  </si>
  <si>
    <t>0113210</t>
  </si>
  <si>
    <t>3210</t>
  </si>
  <si>
    <t>1050</t>
  </si>
  <si>
    <t>Організація та проведення громадських робіт</t>
  </si>
  <si>
    <t>Програма зайнятості населення  Вишнівської сільської ради_x000D_
на 2026-2028 роки</t>
  </si>
  <si>
    <t>Рішення сесії Вишнівської сільської ради від 05.12.2025 року № 69/10</t>
  </si>
  <si>
    <t>0113230</t>
  </si>
  <si>
    <t>3230</t>
  </si>
  <si>
    <t>Видатки, пов`язані з наданням підтримки внутрішньо перемішеним та/або евакуйованим особам у зв`язку із введенням воєнного стану</t>
  </si>
  <si>
    <t>Програма соціального захисту населення Вишнівської _x000D_
сільської ради на 2024-2027 роки</t>
  </si>
  <si>
    <t>0113242</t>
  </si>
  <si>
    <t>3242</t>
  </si>
  <si>
    <t>1090</t>
  </si>
  <si>
    <t>Інші заходи та заклади у сфері соціального захисту і соціального забезпечення</t>
  </si>
  <si>
    <t xml:space="preserve"> Програма соціального захисту населення Вишнівської _x000D_
сільської ради на 2024-2027 роки</t>
  </si>
  <si>
    <t>0114082</t>
  </si>
  <si>
    <t>4082</t>
  </si>
  <si>
    <t>0829</t>
  </si>
  <si>
    <t>Інші заходи в галузі культури і мистецтва</t>
  </si>
  <si>
    <t xml:space="preserve"> Програма  вшанування  колективів підприємств,  установ, організацій, працівників, мешканців сіл з нагоди державних, професійних свят, ювілейних дат та інших подій на 2025-2027 роки</t>
  </si>
  <si>
    <t>Рішення сесії Вишнівської сільської ради від 10.12.2024 №56/4</t>
  </si>
  <si>
    <t>Програма розвитку культури, мистецтва, туризму, спорту та  охорони культурної спадщини  у Вишнівській сільській раді  на 2025-2028  роки</t>
  </si>
  <si>
    <t>Рішення сесії Вишнівської сільської ради  від 26.08.2025 року №65/4</t>
  </si>
  <si>
    <t>0115011</t>
  </si>
  <si>
    <t>5011</t>
  </si>
  <si>
    <t>0810</t>
  </si>
  <si>
    <t>Проведення навчально-тренувальних зборів і змагань з олімпійських видів спорту</t>
  </si>
  <si>
    <t>0116030</t>
  </si>
  <si>
    <t>6030</t>
  </si>
  <si>
    <t>0620</t>
  </si>
  <si>
    <t>Організація благоустрою населених пунктів</t>
  </si>
  <si>
    <t>Програма «Благоустрій  населених пунктів Вишнівської сільської ради" на 2026-2028 роки</t>
  </si>
  <si>
    <t>Рішення сесії Вишнівської сільської ради від 05.12.2025 року №69/7</t>
  </si>
  <si>
    <t>Програма розвитку та фінансової підтримки комунального підприємства «Буг» Вишнівської сільської ради на 2026-2028 роки</t>
  </si>
  <si>
    <t>Рішення сесії Вишнівської сільської ради  від 23.12.2025 року №70/6</t>
  </si>
  <si>
    <t>0117110</t>
  </si>
  <si>
    <t>7110</t>
  </si>
  <si>
    <t>0421</t>
  </si>
  <si>
    <t>Реалізація програм в галузі сільського господарства</t>
  </si>
  <si>
    <t>Програма розвитку агропромислового комплексу Вишнівської сільської ради на 2026-2028 роки.</t>
  </si>
  <si>
    <t>Рішення сесії Вишнівської сільської ради  від 05.12.2025 року №69/6</t>
  </si>
  <si>
    <t>0117130</t>
  </si>
  <si>
    <t>7130</t>
  </si>
  <si>
    <t>Здійснення заходів із землеустрою</t>
  </si>
  <si>
    <t>Програма розвитку земельних відносин та охорони земель Вишнівської сільської ради на 2026-2028 роки</t>
  </si>
  <si>
    <t>Рішення сесії Вишнівської сільської ради від 05.12.2025 року № 69/14</t>
  </si>
  <si>
    <t>0117370</t>
  </si>
  <si>
    <t>7370</t>
  </si>
  <si>
    <t>0490</t>
  </si>
  <si>
    <t>Реалізація інших заходів щодо соціально-економічного розвитку територій</t>
  </si>
  <si>
    <t>Програма соціально-економічного  розвитку Вишнівської сільської ради на 2021-2025 роки, продовжено на 2026-2028 роки</t>
  </si>
  <si>
    <t>Рішення сесії Вишнівської сільської ради від 02.03.2021 року № 4/5,  продовжено на 2026-2028роки рішенням сесії Вишнівської сільської ради 26.08.2025 №65/11</t>
  </si>
  <si>
    <t>0118110</t>
  </si>
  <si>
    <t>8110</t>
  </si>
  <si>
    <t>0320</t>
  </si>
  <si>
    <t>Заходи із запобігання та ліквідації надзвичайних ситуацій та наслідків стихійного лиха</t>
  </si>
  <si>
    <t>Програма захисту населення і територій Вишнівської сільської ради від надзвичайних ситуацій техногенного та природного характеру на 2026-2028 роки</t>
  </si>
  <si>
    <t>Рішення сесії Вишнівської сільської ради від 18.11.2025 року №68/6</t>
  </si>
  <si>
    <t>0118220</t>
  </si>
  <si>
    <t>8220</t>
  </si>
  <si>
    <t>0380</t>
  </si>
  <si>
    <t>Заходи та роботи з мобілізаційної підготовки місцевого значення</t>
  </si>
  <si>
    <t>Програма мобілізаційної підготовки та мобілізації, забезпечення заходів пов'язаних із виконанням військового обов'язку, призовом громадян України до лав Збройних Сил  України на строкову військову службу, службу за контрактом та інших військових формувань на 2026-2028 роки.</t>
  </si>
  <si>
    <t>Рішення сесії Вишнівської сільської ради від 23.12.2025 року №70/5</t>
  </si>
  <si>
    <t>0118240</t>
  </si>
  <si>
    <t>8240</t>
  </si>
  <si>
    <t>Заходи та роботи з територіальної оборони</t>
  </si>
  <si>
    <t>Програма  підтримки заходів та робіт з територіальної оборони на території Вишнівської сільської ради на 2022-2024 роки, продовжено на 2025-2027 роки</t>
  </si>
  <si>
    <t>Рішення сесії  Вишнівської сільської ради від 23.12.2021 року №15/19, продовжено рішенням сесії сільської ради від 10.12.2024 року №56/7</t>
  </si>
  <si>
    <t>0118831</t>
  </si>
  <si>
    <t>8831</t>
  </si>
  <si>
    <t>1060</t>
  </si>
  <si>
    <t>Надання довгострокових кредитів індивідуальним забудовникам житла на селі</t>
  </si>
  <si>
    <t>Програми підтримки індивідуального житлового будівництва на селі «Власний дім» на 2025-2028 роки</t>
  </si>
  <si>
    <t>Рішення сесії Вишнівської сільської ради від 26.08.2025 року №65/7</t>
  </si>
  <si>
    <t>0118832</t>
  </si>
  <si>
    <t>8832</t>
  </si>
  <si>
    <t>Повернення довгострокових кредитів, наданих індивідуальним забудовникам житла на селі</t>
  </si>
  <si>
    <t>3700000</t>
  </si>
  <si>
    <t>Відділ фінансів виконавчого комітету Вишнівської сільської ради</t>
  </si>
  <si>
    <t>3710000</t>
  </si>
  <si>
    <t>3719770</t>
  </si>
  <si>
    <t>9770</t>
  </si>
  <si>
    <t>0180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</si>
  <si>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</si>
  <si>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</si>
  <si>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</si>
  <si>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</si>
  <si>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УСЬОГО</t>
  </si>
  <si>
    <t>X</t>
  </si>
  <si>
    <t>{ До рішення про місцевий бюджет № 72/6 від 06.02.2026 р. }</t>
  </si>
  <si>
    <t xml:space="preserve">до рішення сільської ради </t>
  </si>
  <si>
    <t xml:space="preserve"> "Про внесення змін до рішення сільської ради  від 23.12.2025 року №70/15"Про бюджет Вишнівської сільської територіальної громади на 2026 рік" </t>
  </si>
  <si>
    <t>від 06.02.2026 року №72/7</t>
  </si>
  <si>
    <t>Програми протидії корупційним та терористичним проявам у Вишнівській  сільській раді  на 2021-2025 роки»</t>
  </si>
  <si>
    <t>Рішення сесії Вишнівської сільської ради від 23.07.2021року №8/18  зі змінами</t>
  </si>
  <si>
    <t>Про затвердження  Програми фінансової підтримки військових частин Збройних сил України, Державної прикордонної служби України та інших військових формувань  на 2025 – 2028 роки в новій редакції</t>
  </si>
  <si>
    <t>Програми розвитку і підтримки КУ «Об'єднаний трудовий архів територіальних громад» Любомльської міської ради</t>
  </si>
  <si>
    <t>Рішення сесії Вишнівської сільської ради від 23.12.2025 року №70/9</t>
  </si>
  <si>
    <t>Рішення сесії Вишнівської сільської ради від 11.07.2025 року №64/9</t>
  </si>
  <si>
    <t xml:space="preserve">Програма профілактики та лікування стоматологічних захворювань у дітей та окремих категорій дорослого населення Вишнівської сільської ради на 2025-2027 роки </t>
  </si>
  <si>
    <t>Рішення сесії Вишнівської сільської ради від 24.01.2025 року №59/8</t>
  </si>
  <si>
    <t>Програми підтримки та розвитку первинної медичної допомоги на території Вишнівської  сільської ради на 2026-2028 роки</t>
  </si>
  <si>
    <t xml:space="preserve">Програми підтримки та розвитку вторинної медичної допомоги на території Вишнівської територіальної громади на 2026-2028 роки </t>
  </si>
  <si>
    <t>Рішення сесії Вишнівської сільської ради від 05.12.2025 року №69/12</t>
  </si>
  <si>
    <t>Рішення сесії Вишнівської сільської ради від 05.12.2025 року №69/11</t>
  </si>
  <si>
    <t>Зміни до додатку №7 до рішення сільської ради "Про бюджет Вишнівської сільської територіальної громади на 2026 рік"</t>
  </si>
  <si>
    <t>Розподіл витрат бюджету Вишнівської сільської територіальної громади на реалізацію місцевих програм у 2026 році</t>
  </si>
  <si>
    <t xml:space="preserve">Секретар ради </t>
  </si>
  <si>
    <t>Тетяна ВЕГЕРА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</si>
</sst>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18" x14ac:knownFonts="1">
    <font>
      <sz val="10"/>
      <color theme="1"/>
      <name val="Aptos Narrow"/>
      <family val="2"/>
      <charset val="204"/>
      <scheme val="minor"/>
    </font>
    <font>
      <b/>
      <sz val="10"/>
      <color theme="1"/>
      <name val="Aptos Narrow"/>
      <family val="2"/>
      <scheme val="minor"/>
    </font>
    <font>
      <b/>
      <u/>
      <sz val="10"/>
      <color theme="1"/>
      <name val="Aptos Narrow"/>
      <family val="2"/>
      <scheme val="minor"/>
    </font>
    <font>
      <sz val="8"/>
      <color theme="1"/>
      <name val="Aptos Narrow"/>
      <family val="2"/>
      <charset val="204"/>
      <scheme val="minor"/>
    </font>
    <font>
      <i/>
      <sz val="10"/>
      <color theme="1"/>
      <name val="Aptos Narrow"/>
      <family val="2"/>
      <scheme val="minor"/>
    </font>
    <font>
      <sz val="10"/>
      <color rgb="FF000000"/>
      <name val="Aptos Narrow"/>
      <family val="2"/>
      <charset val="204"/>
    </font>
    <font>
      <sz val="11"/>
      <color rgb="FF000000"/>
      <name val="Times New Roman"/>
      <family val="1"/>
      <charset val="204"/>
    </font>
    <font>
      <sz val="11"/>
      <color rgb="FF000000"/>
      <name val="Aptos Narrow"/>
      <family val="2"/>
      <charset val="204"/>
    </font>
    <font>
      <sz val="10"/>
      <name val="Arial Cyr"/>
      <charset val="204"/>
    </font>
    <font>
      <sz val="11"/>
      <name val="Arial"/>
      <family val="2"/>
      <charset val="204"/>
    </font>
    <font>
      <sz val="10"/>
      <color theme="1"/>
      <name val="Aptos Narrow"/>
      <family val="2"/>
      <charset val="204"/>
    </font>
    <font>
      <b/>
      <sz val="11"/>
      <color rgb="FF000000"/>
      <name val="Times New Roman"/>
      <family val="1"/>
      <charset val="204"/>
    </font>
    <font>
      <sz val="10"/>
      <color theme="1"/>
      <name val="Times New Roman"/>
      <family val="1"/>
      <charset val="204"/>
    </font>
    <font>
      <b/>
      <sz val="11"/>
      <color theme="1"/>
      <name val="Times New Roman"/>
      <family val="1"/>
      <charset val="204"/>
    </font>
    <font>
      <sz val="11"/>
      <color theme="1"/>
      <name val="Times New Roman"/>
      <family val="1"/>
      <charset val="204"/>
    </font>
    <font>
      <sz val="9"/>
      <color rgb="FF000000"/>
      <name val="Times New Roman"/>
      <family val="1"/>
      <charset val="204"/>
    </font>
    <font>
      <sz val="10"/>
      <color rgb="FF333333"/>
      <name val="Times New Roman"/>
      <family val="1"/>
      <charset val="204"/>
    </font>
    <font>
      <sz val="10"/>
      <color rgb="FF000000"/>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rgb="FFFFFFFF"/>
        <bgColor rgb="FFFFFFCC"/>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5" fillId="0" borderId="0"/>
    <xf numFmtId="0" fontId="8" fillId="0" borderId="0"/>
    <xf numFmtId="0" fontId="8" fillId="0" borderId="0"/>
    <xf numFmtId="0" fontId="10" fillId="0" borderId="0"/>
  </cellStyleXfs>
  <cellXfs count="34">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vertical="center"/>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6" fillId="0" borderId="0" xfId="1" applyFont="1"/>
    <xf numFmtId="0" fontId="7" fillId="0" borderId="0" xfId="1" applyFont="1"/>
    <xf numFmtId="4" fontId="9" fillId="0" borderId="0" xfId="2" applyNumberFormat="1" applyFont="1" applyAlignment="1">
      <alignment horizontal="left" vertical="center" wrapText="1"/>
    </xf>
    <xf numFmtId="0" fontId="6" fillId="0" borderId="0" xfId="3" applyFont="1" applyAlignment="1">
      <alignment wrapText="1"/>
    </xf>
    <xf numFmtId="0" fontId="11" fillId="0" borderId="0" xfId="4" applyFont="1" applyAlignment="1">
      <alignment wrapText="1"/>
    </xf>
    <xf numFmtId="0" fontId="12" fillId="0" borderId="0" xfId="0" applyFont="1"/>
    <xf numFmtId="0" fontId="0" fillId="3" borderId="1" xfId="0" applyFill="1" applyBorder="1" applyAlignment="1">
      <alignment vertical="center" wrapText="1"/>
    </xf>
    <xf numFmtId="0" fontId="15" fillId="3" borderId="1" xfId="0" applyFont="1" applyFill="1" applyBorder="1" applyAlignment="1">
      <alignment wrapText="1"/>
    </xf>
    <xf numFmtId="0" fontId="16" fillId="0" borderId="0" xfId="0" applyFont="1" applyAlignment="1">
      <alignment vertical="center" wrapText="1"/>
    </xf>
    <xf numFmtId="0" fontId="12" fillId="0" borderId="1" xfId="0" applyFont="1" applyBorder="1" applyAlignment="1">
      <alignment vertical="center" wrapText="1"/>
    </xf>
    <xf numFmtId="0" fontId="17" fillId="0" borderId="0" xfId="0" applyFont="1" applyAlignment="1">
      <alignment wrapText="1"/>
    </xf>
    <xf numFmtId="0" fontId="12" fillId="0" borderId="1" xfId="0" applyFont="1" applyBorder="1" applyAlignment="1">
      <alignment horizontal="justify" vertical="center"/>
    </xf>
    <xf numFmtId="0" fontId="6" fillId="0" borderId="0" xfId="3" applyFont="1" applyAlignment="1">
      <alignment horizontal="center" wrapText="1"/>
    </xf>
    <xf numFmtId="0" fontId="11" fillId="0" borderId="0" xfId="4" applyFont="1" applyAlignment="1">
      <alignment horizontal="center" wrapText="1"/>
    </xf>
    <xf numFmtId="0" fontId="4"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cellXfs>
  <cellStyles count="5">
    <cellStyle name="Звичайний" xfId="0" builtinId="0"/>
    <cellStyle name="Звичайний 2 2" xfId="1" xr:uid="{6AB033C3-FC9F-4190-A0FE-7A57C770EFF2}"/>
    <cellStyle name="Звичайний 3" xfId="4" xr:uid="{1EEFCA08-5CCA-49D0-AB68-D8F2E40259ED}"/>
    <cellStyle name="Обычный 4" xfId="3" xr:uid="{43F9CC1C-E5D4-4CEC-A647-A90BC245A737}"/>
    <cellStyle name="Обычный_додаток 6 2026" xfId="2" xr:uid="{EA27E18F-176C-4D80-BB7E-1E777F86B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1529E-6BDA-4DBF-B9BB-D51858455669}">
  <sheetPr>
    <pageSetUpPr fitToPage="1"/>
  </sheetPr>
  <dimension ref="A1:N53"/>
  <sheetViews>
    <sheetView tabSelected="1" topLeftCell="A43" workbookViewId="0">
      <selection activeCell="F53" sqref="F53"/>
    </sheetView>
  </sheetViews>
  <sheetFormatPr defaultRowHeight="13.5" x14ac:dyDescent="0.25"/>
  <cols>
    <col min="1" max="3" width="12" customWidth="1"/>
    <col min="4" max="6" width="40.7109375" customWidth="1"/>
    <col min="7" max="10" width="15.7109375" customWidth="1"/>
  </cols>
  <sheetData>
    <row r="1" spans="1:14" x14ac:dyDescent="0.25">
      <c r="H1" s="19" t="s">
        <v>0</v>
      </c>
    </row>
    <row r="2" spans="1:14" ht="15" x14ac:dyDescent="0.25">
      <c r="H2" s="14" t="s">
        <v>148</v>
      </c>
      <c r="I2" s="15"/>
      <c r="J2" s="15"/>
      <c r="K2" s="16"/>
      <c r="L2" s="16"/>
    </row>
    <row r="3" spans="1:14" ht="55.5" customHeight="1" x14ac:dyDescent="0.25">
      <c r="H3" s="26" t="s">
        <v>149</v>
      </c>
      <c r="I3" s="26"/>
      <c r="J3" s="26"/>
      <c r="K3" s="17"/>
      <c r="L3" s="17"/>
    </row>
    <row r="4" spans="1:14" ht="17.25" customHeight="1" x14ac:dyDescent="0.25">
      <c r="H4" s="14" t="s">
        <v>150</v>
      </c>
      <c r="I4" s="15"/>
      <c r="J4" s="15"/>
      <c r="K4" s="16"/>
      <c r="L4" s="16"/>
    </row>
    <row r="5" spans="1:14" ht="20.25" customHeight="1" x14ac:dyDescent="0.25">
      <c r="A5" s="27" t="s">
        <v>163</v>
      </c>
      <c r="B5" s="27"/>
      <c r="C5" s="27"/>
      <c r="D5" s="27"/>
      <c r="E5" s="27"/>
      <c r="F5" s="27"/>
      <c r="G5" s="27"/>
      <c r="H5" s="27"/>
      <c r="I5" s="27"/>
      <c r="J5" s="27"/>
      <c r="K5" s="18"/>
      <c r="L5" s="18"/>
      <c r="M5" s="18"/>
      <c r="N5" s="18"/>
    </row>
    <row r="6" spans="1:14" ht="21" customHeight="1" x14ac:dyDescent="0.25">
      <c r="A6" s="29" t="s">
        <v>164</v>
      </c>
      <c r="B6" s="30"/>
      <c r="C6" s="30"/>
      <c r="D6" s="30"/>
      <c r="E6" s="30"/>
      <c r="F6" s="30"/>
      <c r="G6" s="30"/>
      <c r="H6" s="30"/>
      <c r="I6" s="30"/>
      <c r="J6" s="30"/>
    </row>
    <row r="8" spans="1:14" x14ac:dyDescent="0.25">
      <c r="A8" s="1" t="s">
        <v>1</v>
      </c>
    </row>
    <row r="9" spans="1:14" x14ac:dyDescent="0.25">
      <c r="A9" t="s">
        <v>2</v>
      </c>
      <c r="J9" s="2" t="s">
        <v>3</v>
      </c>
    </row>
    <row r="10" spans="1:14" x14ac:dyDescent="0.25">
      <c r="A10" s="31" t="s">
        <v>4</v>
      </c>
      <c r="B10" s="31" t="s">
        <v>5</v>
      </c>
      <c r="C10" s="31" t="s">
        <v>6</v>
      </c>
      <c r="D10" s="32" t="s">
        <v>7</v>
      </c>
      <c r="E10" s="32" t="s">
        <v>8</v>
      </c>
      <c r="F10" s="31" t="s">
        <v>9</v>
      </c>
      <c r="G10" s="33" t="s">
        <v>10</v>
      </c>
      <c r="H10" s="32" t="s">
        <v>11</v>
      </c>
      <c r="I10" s="32" t="s">
        <v>12</v>
      </c>
      <c r="J10" s="32"/>
    </row>
    <row r="11" spans="1:14" ht="68.099999999999994" customHeight="1" x14ac:dyDescent="0.25">
      <c r="A11" s="32"/>
      <c r="B11" s="32"/>
      <c r="C11" s="32"/>
      <c r="D11" s="32"/>
      <c r="E11" s="32"/>
      <c r="F11" s="32"/>
      <c r="G11" s="33"/>
      <c r="H11" s="32"/>
      <c r="I11" s="3" t="s">
        <v>13</v>
      </c>
      <c r="J11" s="3" t="s">
        <v>14</v>
      </c>
    </row>
    <row r="12" spans="1:14" x14ac:dyDescent="0.25">
      <c r="A12" s="3">
        <v>1</v>
      </c>
      <c r="B12" s="3">
        <v>2</v>
      </c>
      <c r="C12" s="3">
        <v>3</v>
      </c>
      <c r="D12" s="3">
        <v>4</v>
      </c>
      <c r="E12" s="3">
        <v>5</v>
      </c>
      <c r="F12" s="3">
        <v>6</v>
      </c>
      <c r="G12" s="4">
        <v>7</v>
      </c>
      <c r="H12" s="3">
        <v>8</v>
      </c>
      <c r="I12" s="5">
        <v>9</v>
      </c>
      <c r="J12" s="5">
        <v>10</v>
      </c>
    </row>
    <row r="13" spans="1:14" x14ac:dyDescent="0.25">
      <c r="A13" s="6" t="s">
        <v>15</v>
      </c>
      <c r="B13" s="6" t="s">
        <v>16</v>
      </c>
      <c r="C13" s="6" t="s">
        <v>16</v>
      </c>
      <c r="D13" s="7" t="s">
        <v>17</v>
      </c>
      <c r="E13" s="7" t="s">
        <v>16</v>
      </c>
      <c r="F13" s="7" t="s">
        <v>16</v>
      </c>
      <c r="G13" s="8">
        <f>G14</f>
        <v>65435700</v>
      </c>
      <c r="H13" s="8">
        <f t="shared" ref="H13:J13" si="0">H14</f>
        <v>35285700</v>
      </c>
      <c r="I13" s="8">
        <f t="shared" si="0"/>
        <v>30150000</v>
      </c>
      <c r="J13" s="8">
        <f t="shared" si="0"/>
        <v>30150000</v>
      </c>
    </row>
    <row r="14" spans="1:14" x14ac:dyDescent="0.25">
      <c r="A14" s="6" t="s">
        <v>18</v>
      </c>
      <c r="B14" s="6" t="s">
        <v>16</v>
      </c>
      <c r="C14" s="6" t="s">
        <v>16</v>
      </c>
      <c r="D14" s="7" t="s">
        <v>17</v>
      </c>
      <c r="E14" s="7" t="s">
        <v>16</v>
      </c>
      <c r="F14" s="7" t="s">
        <v>16</v>
      </c>
      <c r="G14" s="8">
        <f>G15+G16+G17+G18+G19+G20+G21+G22+G23+G24+G25+G26+G27+G28+G29+G30+G31+G32+G33+G35+G36+G37+G38+G39+G34</f>
        <v>65435700</v>
      </c>
      <c r="H14" s="8">
        <f t="shared" ref="H14:J14" si="1">H15+H16+H17+H18+H19+H20+H21+H22+H23+H24+H25+H26+H27+H28+H29+H30+H31+H32+H33+H35+H36+H37+H38+H39+H34</f>
        <v>35285700</v>
      </c>
      <c r="I14" s="8">
        <f t="shared" si="1"/>
        <v>30150000</v>
      </c>
      <c r="J14" s="8">
        <f t="shared" si="1"/>
        <v>30150000</v>
      </c>
    </row>
    <row r="15" spans="1:14" ht="40.5" x14ac:dyDescent="0.25">
      <c r="A15" s="3" t="s">
        <v>19</v>
      </c>
      <c r="B15" s="3" t="s">
        <v>20</v>
      </c>
      <c r="C15" s="3" t="s">
        <v>21</v>
      </c>
      <c r="D15" s="9" t="s">
        <v>22</v>
      </c>
      <c r="E15" s="9" t="s">
        <v>23</v>
      </c>
      <c r="F15" s="9" t="s">
        <v>24</v>
      </c>
      <c r="G15" s="10">
        <v>15000</v>
      </c>
      <c r="H15" s="11">
        <v>15000</v>
      </c>
      <c r="I15" s="11">
        <v>0</v>
      </c>
      <c r="J15" s="11">
        <v>0</v>
      </c>
    </row>
    <row r="16" spans="1:14" ht="40.5" x14ac:dyDescent="0.25">
      <c r="A16" s="3" t="s">
        <v>19</v>
      </c>
      <c r="B16" s="3" t="s">
        <v>20</v>
      </c>
      <c r="C16" s="3" t="s">
        <v>21</v>
      </c>
      <c r="D16" s="9" t="s">
        <v>22</v>
      </c>
      <c r="E16" s="9" t="s">
        <v>25</v>
      </c>
      <c r="F16" s="9" t="s">
        <v>26</v>
      </c>
      <c r="G16" s="10">
        <v>2761000</v>
      </c>
      <c r="H16" s="11">
        <v>2761000</v>
      </c>
      <c r="I16" s="11">
        <v>0</v>
      </c>
      <c r="J16" s="11">
        <v>0</v>
      </c>
    </row>
    <row r="17" spans="1:10" ht="40.5" x14ac:dyDescent="0.25">
      <c r="A17" s="3" t="s">
        <v>27</v>
      </c>
      <c r="B17" s="3" t="s">
        <v>28</v>
      </c>
      <c r="C17" s="3" t="s">
        <v>29</v>
      </c>
      <c r="D17" s="9" t="s">
        <v>30</v>
      </c>
      <c r="E17" s="9" t="s">
        <v>31</v>
      </c>
      <c r="F17" s="9" t="s">
        <v>24</v>
      </c>
      <c r="G17" s="10">
        <v>819000</v>
      </c>
      <c r="H17" s="11">
        <v>819000</v>
      </c>
      <c r="I17" s="11">
        <v>0</v>
      </c>
      <c r="J17" s="11">
        <v>0</v>
      </c>
    </row>
    <row r="18" spans="1:10" ht="40.5" x14ac:dyDescent="0.25">
      <c r="A18" s="3" t="s">
        <v>27</v>
      </c>
      <c r="B18" s="3" t="s">
        <v>28</v>
      </c>
      <c r="C18" s="3" t="s">
        <v>29</v>
      </c>
      <c r="D18" s="9" t="s">
        <v>30</v>
      </c>
      <c r="E18" s="9" t="s">
        <v>25</v>
      </c>
      <c r="F18" s="9" t="s">
        <v>26</v>
      </c>
      <c r="G18" s="10">
        <v>10252000</v>
      </c>
      <c r="H18" s="11">
        <v>10252000</v>
      </c>
      <c r="I18" s="11">
        <v>0</v>
      </c>
      <c r="J18" s="11">
        <v>0</v>
      </c>
    </row>
    <row r="19" spans="1:10" ht="40.5" x14ac:dyDescent="0.25">
      <c r="A19" s="3" t="s">
        <v>32</v>
      </c>
      <c r="B19" s="3" t="s">
        <v>33</v>
      </c>
      <c r="C19" s="3" t="s">
        <v>34</v>
      </c>
      <c r="D19" s="9" t="s">
        <v>35</v>
      </c>
      <c r="E19" s="9" t="s">
        <v>23</v>
      </c>
      <c r="F19" s="9" t="s">
        <v>24</v>
      </c>
      <c r="G19" s="10">
        <v>120000</v>
      </c>
      <c r="H19" s="11">
        <v>120000</v>
      </c>
      <c r="I19" s="11">
        <v>0</v>
      </c>
      <c r="J19" s="11">
        <v>0</v>
      </c>
    </row>
    <row r="20" spans="1:10" ht="81" x14ac:dyDescent="0.25">
      <c r="A20" s="3" t="s">
        <v>36</v>
      </c>
      <c r="B20" s="3" t="s">
        <v>37</v>
      </c>
      <c r="C20" s="3" t="s">
        <v>34</v>
      </c>
      <c r="D20" s="9" t="s">
        <v>38</v>
      </c>
      <c r="E20" s="9" t="s">
        <v>39</v>
      </c>
      <c r="F20" s="9" t="s">
        <v>40</v>
      </c>
      <c r="G20" s="10">
        <v>150000</v>
      </c>
      <c r="H20" s="11">
        <v>0</v>
      </c>
      <c r="I20" s="11">
        <v>150000</v>
      </c>
      <c r="J20" s="11">
        <v>150000</v>
      </c>
    </row>
    <row r="21" spans="1:10" ht="54" x14ac:dyDescent="0.25">
      <c r="A21" s="3" t="s">
        <v>41</v>
      </c>
      <c r="B21" s="3" t="s">
        <v>42</v>
      </c>
      <c r="C21" s="3" t="s">
        <v>34</v>
      </c>
      <c r="D21" s="9" t="s">
        <v>43</v>
      </c>
      <c r="E21" s="9" t="s">
        <v>44</v>
      </c>
      <c r="F21" s="9" t="s">
        <v>45</v>
      </c>
      <c r="G21" s="10">
        <v>30000000</v>
      </c>
      <c r="H21" s="11">
        <v>0</v>
      </c>
      <c r="I21" s="11">
        <v>30000000</v>
      </c>
      <c r="J21" s="11">
        <v>30000000</v>
      </c>
    </row>
    <row r="22" spans="1:10" ht="40.5" x14ac:dyDescent="0.25">
      <c r="A22" s="3" t="s">
        <v>46</v>
      </c>
      <c r="B22" s="3" t="s">
        <v>47</v>
      </c>
      <c r="C22" s="3" t="s">
        <v>48</v>
      </c>
      <c r="D22" s="9" t="s">
        <v>49</v>
      </c>
      <c r="E22" s="9" t="s">
        <v>50</v>
      </c>
      <c r="F22" s="9" t="s">
        <v>51</v>
      </c>
      <c r="G22" s="10">
        <v>5000</v>
      </c>
      <c r="H22" s="11">
        <v>5000</v>
      </c>
      <c r="I22" s="11">
        <v>0</v>
      </c>
      <c r="J22" s="11">
        <v>0</v>
      </c>
    </row>
    <row r="23" spans="1:10" ht="81" x14ac:dyDescent="0.25">
      <c r="A23" s="3" t="s">
        <v>52</v>
      </c>
      <c r="B23" s="3" t="s">
        <v>53</v>
      </c>
      <c r="C23" s="3" t="s">
        <v>20</v>
      </c>
      <c r="D23" s="9" t="s">
        <v>54</v>
      </c>
      <c r="E23" s="9" t="s">
        <v>55</v>
      </c>
      <c r="F23" s="9" t="s">
        <v>56</v>
      </c>
      <c r="G23" s="10">
        <v>200000</v>
      </c>
      <c r="H23" s="11">
        <v>200000</v>
      </c>
      <c r="I23" s="11">
        <v>0</v>
      </c>
      <c r="J23" s="11">
        <v>0</v>
      </c>
    </row>
    <row r="24" spans="1:10" ht="40.5" x14ac:dyDescent="0.25">
      <c r="A24" s="3" t="s">
        <v>57</v>
      </c>
      <c r="B24" s="3" t="s">
        <v>58</v>
      </c>
      <c r="C24" s="3" t="s">
        <v>59</v>
      </c>
      <c r="D24" s="9" t="s">
        <v>60</v>
      </c>
      <c r="E24" s="9" t="s">
        <v>61</v>
      </c>
      <c r="F24" s="9" t="s">
        <v>62</v>
      </c>
      <c r="G24" s="10">
        <v>50000</v>
      </c>
      <c r="H24" s="11">
        <v>50000</v>
      </c>
      <c r="I24" s="11">
        <v>0</v>
      </c>
      <c r="J24" s="11">
        <v>0</v>
      </c>
    </row>
    <row r="25" spans="1:10" ht="40.5" x14ac:dyDescent="0.25">
      <c r="A25" s="3" t="s">
        <v>63</v>
      </c>
      <c r="B25" s="3" t="s">
        <v>64</v>
      </c>
      <c r="C25" s="3" t="s">
        <v>48</v>
      </c>
      <c r="D25" s="9" t="s">
        <v>65</v>
      </c>
      <c r="E25" s="9" t="s">
        <v>66</v>
      </c>
      <c r="F25" s="9" t="s">
        <v>56</v>
      </c>
      <c r="G25" s="10">
        <v>100000</v>
      </c>
      <c r="H25" s="11">
        <v>100000</v>
      </c>
      <c r="I25" s="11">
        <v>0</v>
      </c>
      <c r="J25" s="11">
        <v>0</v>
      </c>
    </row>
    <row r="26" spans="1:10" ht="40.5" x14ac:dyDescent="0.25">
      <c r="A26" s="3" t="s">
        <v>67</v>
      </c>
      <c r="B26" s="3" t="s">
        <v>68</v>
      </c>
      <c r="C26" s="3" t="s">
        <v>69</v>
      </c>
      <c r="D26" s="9" t="s">
        <v>70</v>
      </c>
      <c r="E26" s="9" t="s">
        <v>71</v>
      </c>
      <c r="F26" s="9" t="s">
        <v>56</v>
      </c>
      <c r="G26" s="10">
        <v>6500000</v>
      </c>
      <c r="H26" s="11">
        <v>6500000</v>
      </c>
      <c r="I26" s="11">
        <v>0</v>
      </c>
      <c r="J26" s="11">
        <v>0</v>
      </c>
    </row>
    <row r="27" spans="1:10" ht="54" x14ac:dyDescent="0.25">
      <c r="A27" s="3" t="s">
        <v>72</v>
      </c>
      <c r="B27" s="3" t="s">
        <v>73</v>
      </c>
      <c r="C27" s="3" t="s">
        <v>74</v>
      </c>
      <c r="D27" s="9" t="s">
        <v>75</v>
      </c>
      <c r="E27" s="9" t="s">
        <v>76</v>
      </c>
      <c r="F27" s="9" t="s">
        <v>77</v>
      </c>
      <c r="G27" s="10">
        <v>250000</v>
      </c>
      <c r="H27" s="11">
        <v>250000</v>
      </c>
      <c r="I27" s="11">
        <v>0</v>
      </c>
      <c r="J27" s="11">
        <v>0</v>
      </c>
    </row>
    <row r="28" spans="1:10" ht="40.5" x14ac:dyDescent="0.25">
      <c r="A28" s="3" t="s">
        <v>72</v>
      </c>
      <c r="B28" s="3" t="s">
        <v>73</v>
      </c>
      <c r="C28" s="3" t="s">
        <v>74</v>
      </c>
      <c r="D28" s="9" t="s">
        <v>75</v>
      </c>
      <c r="E28" s="9" t="s">
        <v>78</v>
      </c>
      <c r="F28" s="9" t="s">
        <v>79</v>
      </c>
      <c r="G28" s="10">
        <v>150000</v>
      </c>
      <c r="H28" s="11">
        <v>150000</v>
      </c>
      <c r="I28" s="11">
        <v>0</v>
      </c>
      <c r="J28" s="11">
        <v>0</v>
      </c>
    </row>
    <row r="29" spans="1:10" ht="40.5" x14ac:dyDescent="0.25">
      <c r="A29" s="3" t="s">
        <v>80</v>
      </c>
      <c r="B29" s="3" t="s">
        <v>81</v>
      </c>
      <c r="C29" s="3" t="s">
        <v>82</v>
      </c>
      <c r="D29" s="9" t="s">
        <v>83</v>
      </c>
      <c r="E29" s="9" t="s">
        <v>78</v>
      </c>
      <c r="F29" s="9" t="s">
        <v>79</v>
      </c>
      <c r="G29" s="10">
        <v>150000</v>
      </c>
      <c r="H29" s="11">
        <v>150000</v>
      </c>
      <c r="I29" s="11">
        <v>0</v>
      </c>
      <c r="J29" s="11">
        <v>0</v>
      </c>
    </row>
    <row r="30" spans="1:10" ht="27" x14ac:dyDescent="0.25">
      <c r="A30" s="3" t="s">
        <v>84</v>
      </c>
      <c r="B30" s="3" t="s">
        <v>85</v>
      </c>
      <c r="C30" s="3" t="s">
        <v>86</v>
      </c>
      <c r="D30" s="9" t="s">
        <v>87</v>
      </c>
      <c r="E30" s="9" t="s">
        <v>88</v>
      </c>
      <c r="F30" s="9" t="s">
        <v>89</v>
      </c>
      <c r="G30" s="10">
        <v>2765000</v>
      </c>
      <c r="H30" s="11">
        <v>2765000</v>
      </c>
      <c r="I30" s="11">
        <v>0</v>
      </c>
      <c r="J30" s="11">
        <v>0</v>
      </c>
    </row>
    <row r="31" spans="1:10" ht="40.5" x14ac:dyDescent="0.25">
      <c r="A31" s="3" t="s">
        <v>84</v>
      </c>
      <c r="B31" s="3" t="s">
        <v>85</v>
      </c>
      <c r="C31" s="3" t="s">
        <v>86</v>
      </c>
      <c r="D31" s="9" t="s">
        <v>87</v>
      </c>
      <c r="E31" s="9" t="s">
        <v>90</v>
      </c>
      <c r="F31" s="9" t="s">
        <v>91</v>
      </c>
      <c r="G31" s="10">
        <v>3198700</v>
      </c>
      <c r="H31" s="11">
        <v>3198700</v>
      </c>
      <c r="I31" s="11">
        <v>0</v>
      </c>
      <c r="J31" s="11">
        <v>0</v>
      </c>
    </row>
    <row r="32" spans="1:10" ht="27" x14ac:dyDescent="0.25">
      <c r="A32" s="3" t="s">
        <v>92</v>
      </c>
      <c r="B32" s="3" t="s">
        <v>93</v>
      </c>
      <c r="C32" s="3" t="s">
        <v>94</v>
      </c>
      <c r="D32" s="9" t="s">
        <v>95</v>
      </c>
      <c r="E32" s="9" t="s">
        <v>96</v>
      </c>
      <c r="F32" s="9" t="s">
        <v>97</v>
      </c>
      <c r="G32" s="10">
        <v>150000</v>
      </c>
      <c r="H32" s="11">
        <v>150000</v>
      </c>
      <c r="I32" s="11">
        <v>0</v>
      </c>
      <c r="J32" s="11">
        <v>0</v>
      </c>
    </row>
    <row r="33" spans="1:10" ht="40.5" x14ac:dyDescent="0.25">
      <c r="A33" s="3" t="s">
        <v>98</v>
      </c>
      <c r="B33" s="3" t="s">
        <v>99</v>
      </c>
      <c r="C33" s="3" t="s">
        <v>94</v>
      </c>
      <c r="D33" s="9" t="s">
        <v>100</v>
      </c>
      <c r="E33" s="9" t="s">
        <v>101</v>
      </c>
      <c r="F33" s="9" t="s">
        <v>102</v>
      </c>
      <c r="G33" s="10">
        <v>200000</v>
      </c>
      <c r="H33" s="11">
        <v>200000</v>
      </c>
      <c r="I33" s="11">
        <v>0</v>
      </c>
      <c r="J33" s="11">
        <v>0</v>
      </c>
    </row>
    <row r="34" spans="1:10" ht="54" x14ac:dyDescent="0.25">
      <c r="A34" s="3" t="s">
        <v>103</v>
      </c>
      <c r="B34" s="3" t="s">
        <v>104</v>
      </c>
      <c r="C34" s="3" t="s">
        <v>105</v>
      </c>
      <c r="D34" s="9" t="s">
        <v>106</v>
      </c>
      <c r="E34" s="9" t="s">
        <v>107</v>
      </c>
      <c r="F34" s="9" t="s">
        <v>108</v>
      </c>
      <c r="G34" s="10">
        <v>450000</v>
      </c>
      <c r="H34" s="11">
        <v>450000</v>
      </c>
      <c r="I34" s="11">
        <v>0</v>
      </c>
      <c r="J34" s="11">
        <v>0</v>
      </c>
    </row>
    <row r="35" spans="1:10" ht="54" x14ac:dyDescent="0.25">
      <c r="A35" s="3" t="s">
        <v>109</v>
      </c>
      <c r="B35" s="3" t="s">
        <v>110</v>
      </c>
      <c r="C35" s="3" t="s">
        <v>111</v>
      </c>
      <c r="D35" s="9" t="s">
        <v>112</v>
      </c>
      <c r="E35" s="9" t="s">
        <v>113</v>
      </c>
      <c r="F35" s="9" t="s">
        <v>114</v>
      </c>
      <c r="G35" s="10">
        <v>100000</v>
      </c>
      <c r="H35" s="11">
        <v>100000</v>
      </c>
      <c r="I35" s="11">
        <v>0</v>
      </c>
      <c r="J35" s="11">
        <v>0</v>
      </c>
    </row>
    <row r="36" spans="1:10" ht="94.5" x14ac:dyDescent="0.25">
      <c r="A36" s="3" t="s">
        <v>115</v>
      </c>
      <c r="B36" s="3" t="s">
        <v>116</v>
      </c>
      <c r="C36" s="3" t="s">
        <v>117</v>
      </c>
      <c r="D36" s="9" t="s">
        <v>118</v>
      </c>
      <c r="E36" s="9" t="s">
        <v>119</v>
      </c>
      <c r="F36" s="9" t="s">
        <v>120</v>
      </c>
      <c r="G36" s="10">
        <v>50000</v>
      </c>
      <c r="H36" s="11">
        <v>50000</v>
      </c>
      <c r="I36" s="11">
        <v>0</v>
      </c>
      <c r="J36" s="11">
        <v>0</v>
      </c>
    </row>
    <row r="37" spans="1:10" ht="54" x14ac:dyDescent="0.25">
      <c r="A37" s="3" t="s">
        <v>121</v>
      </c>
      <c r="B37" s="3" t="s">
        <v>122</v>
      </c>
      <c r="C37" s="3" t="s">
        <v>117</v>
      </c>
      <c r="D37" s="9" t="s">
        <v>123</v>
      </c>
      <c r="E37" s="9" t="s">
        <v>124</v>
      </c>
      <c r="F37" s="9" t="s">
        <v>125</v>
      </c>
      <c r="G37" s="10">
        <v>7000000</v>
      </c>
      <c r="H37" s="11">
        <v>7000000</v>
      </c>
      <c r="I37" s="11">
        <v>0</v>
      </c>
      <c r="J37" s="11">
        <v>0</v>
      </c>
    </row>
    <row r="38" spans="1:10" ht="40.5" x14ac:dyDescent="0.25">
      <c r="A38" s="3" t="s">
        <v>126</v>
      </c>
      <c r="B38" s="3" t="s">
        <v>127</v>
      </c>
      <c r="C38" s="3" t="s">
        <v>128</v>
      </c>
      <c r="D38" s="9" t="s">
        <v>129</v>
      </c>
      <c r="E38" s="9" t="s">
        <v>130</v>
      </c>
      <c r="F38" s="9" t="s">
        <v>131</v>
      </c>
      <c r="G38" s="10">
        <v>35000</v>
      </c>
      <c r="H38" s="11">
        <v>0</v>
      </c>
      <c r="I38" s="11">
        <v>35000</v>
      </c>
      <c r="J38" s="11">
        <v>0</v>
      </c>
    </row>
    <row r="39" spans="1:10" ht="40.5" x14ac:dyDescent="0.25">
      <c r="A39" s="3" t="s">
        <v>132</v>
      </c>
      <c r="B39" s="3" t="s">
        <v>133</v>
      </c>
      <c r="C39" s="3" t="s">
        <v>128</v>
      </c>
      <c r="D39" s="9" t="s">
        <v>134</v>
      </c>
      <c r="E39" s="9" t="s">
        <v>130</v>
      </c>
      <c r="F39" s="9" t="s">
        <v>131</v>
      </c>
      <c r="G39" s="10">
        <v>-35000</v>
      </c>
      <c r="H39" s="11">
        <v>0</v>
      </c>
      <c r="I39" s="11">
        <v>-35000</v>
      </c>
      <c r="J39" s="11">
        <v>0</v>
      </c>
    </row>
    <row r="40" spans="1:10" ht="27" x14ac:dyDescent="0.25">
      <c r="A40" s="6" t="s">
        <v>135</v>
      </c>
      <c r="B40" s="6" t="s">
        <v>16</v>
      </c>
      <c r="C40" s="6" t="s">
        <v>16</v>
      </c>
      <c r="D40" s="7" t="s">
        <v>136</v>
      </c>
      <c r="E40" s="7" t="s">
        <v>16</v>
      </c>
      <c r="F40" s="7" t="s">
        <v>16</v>
      </c>
      <c r="G40" s="8">
        <f>G41</f>
        <v>14489600</v>
      </c>
      <c r="H40" s="8">
        <f>H41</f>
        <v>14489600</v>
      </c>
      <c r="I40" s="8">
        <f t="shared" ref="I40:J40" si="2">I41</f>
        <v>0</v>
      </c>
      <c r="J40" s="8">
        <f t="shared" si="2"/>
        <v>0</v>
      </c>
    </row>
    <row r="41" spans="1:10" ht="27" x14ac:dyDescent="0.25">
      <c r="A41" s="6" t="s">
        <v>137</v>
      </c>
      <c r="B41" s="6" t="s">
        <v>16</v>
      </c>
      <c r="C41" s="6" t="s">
        <v>16</v>
      </c>
      <c r="D41" s="7" t="s">
        <v>136</v>
      </c>
      <c r="E41" s="7" t="s">
        <v>16</v>
      </c>
      <c r="F41" s="7" t="s">
        <v>16</v>
      </c>
      <c r="G41" s="8">
        <f>G42+G43+G44+G45+G46+G47</f>
        <v>14489600</v>
      </c>
      <c r="H41" s="8">
        <f>H42+H43+H44+H45+H46+H47</f>
        <v>14489600</v>
      </c>
      <c r="I41" s="8">
        <f t="shared" ref="I41:J41" si="3">I42+I43+I44+I45+I46+I47</f>
        <v>0</v>
      </c>
      <c r="J41" s="8">
        <f t="shared" si="3"/>
        <v>0</v>
      </c>
    </row>
    <row r="42" spans="1:10" ht="38.25" x14ac:dyDescent="0.25">
      <c r="A42" s="3" t="s">
        <v>138</v>
      </c>
      <c r="B42" s="3" t="s">
        <v>139</v>
      </c>
      <c r="C42" s="3" t="s">
        <v>140</v>
      </c>
      <c r="D42" s="9" t="s">
        <v>141</v>
      </c>
      <c r="E42" s="25" t="s">
        <v>159</v>
      </c>
      <c r="F42" s="20" t="s">
        <v>162</v>
      </c>
      <c r="G42" s="10">
        <v>2757300</v>
      </c>
      <c r="H42" s="11">
        <v>2757300</v>
      </c>
      <c r="I42" s="11">
        <v>0</v>
      </c>
      <c r="J42" s="11">
        <v>0</v>
      </c>
    </row>
    <row r="43" spans="1:10" ht="45" customHeight="1" x14ac:dyDescent="0.25">
      <c r="A43" s="3"/>
      <c r="B43" s="3"/>
      <c r="C43" s="3"/>
      <c r="D43" s="9"/>
      <c r="E43" s="25" t="s">
        <v>160</v>
      </c>
      <c r="F43" s="20" t="s">
        <v>161</v>
      </c>
      <c r="G43" s="10">
        <v>550000</v>
      </c>
      <c r="H43" s="11">
        <v>550000</v>
      </c>
      <c r="I43" s="11"/>
      <c r="J43" s="11"/>
    </row>
    <row r="44" spans="1:10" ht="60.75" customHeight="1" x14ac:dyDescent="0.25">
      <c r="A44" s="3"/>
      <c r="B44" s="3"/>
      <c r="C44" s="3"/>
      <c r="D44" s="9"/>
      <c r="E44" s="24" t="s">
        <v>157</v>
      </c>
      <c r="F44" s="20" t="s">
        <v>158</v>
      </c>
      <c r="G44" s="10">
        <v>300000</v>
      </c>
      <c r="H44" s="11">
        <v>300000</v>
      </c>
      <c r="I44" s="11"/>
      <c r="J44" s="11"/>
    </row>
    <row r="45" spans="1:10" ht="45.75" customHeight="1" x14ac:dyDescent="0.25">
      <c r="A45" s="3"/>
      <c r="B45" s="3"/>
      <c r="C45" s="3"/>
      <c r="D45" s="9"/>
      <c r="E45" s="23" t="s">
        <v>154</v>
      </c>
      <c r="F45" s="20" t="s">
        <v>155</v>
      </c>
      <c r="G45" s="10">
        <v>182300</v>
      </c>
      <c r="H45" s="11">
        <v>182300</v>
      </c>
      <c r="I45" s="11"/>
      <c r="J45" s="11"/>
    </row>
    <row r="46" spans="1:10" ht="71.25" customHeight="1" x14ac:dyDescent="0.25">
      <c r="A46" s="3" t="s">
        <v>142</v>
      </c>
      <c r="B46" s="3" t="s">
        <v>143</v>
      </c>
      <c r="C46" s="3" t="s">
        <v>140</v>
      </c>
      <c r="D46" s="9" t="s">
        <v>144</v>
      </c>
      <c r="E46" s="22" t="s">
        <v>153</v>
      </c>
      <c r="F46" s="20" t="s">
        <v>156</v>
      </c>
      <c r="G46" s="10">
        <v>10300000</v>
      </c>
      <c r="H46" s="11">
        <v>10300000</v>
      </c>
      <c r="I46" s="11">
        <v>0</v>
      </c>
      <c r="J46" s="11">
        <v>0</v>
      </c>
    </row>
    <row r="47" spans="1:10" ht="43.5" customHeight="1" x14ac:dyDescent="0.25">
      <c r="A47" s="3"/>
      <c r="B47" s="3"/>
      <c r="C47" s="3"/>
      <c r="D47" s="9"/>
      <c r="E47" s="21" t="s">
        <v>151</v>
      </c>
      <c r="F47" s="20" t="s">
        <v>152</v>
      </c>
      <c r="G47" s="10">
        <v>400000</v>
      </c>
      <c r="H47" s="11">
        <v>400000</v>
      </c>
      <c r="I47" s="11"/>
      <c r="J47" s="11"/>
    </row>
    <row r="48" spans="1:10" x14ac:dyDescent="0.25">
      <c r="A48" s="12" t="s">
        <v>146</v>
      </c>
      <c r="B48" s="12" t="s">
        <v>146</v>
      </c>
      <c r="C48" s="12" t="s">
        <v>146</v>
      </c>
      <c r="D48" s="13" t="s">
        <v>145</v>
      </c>
      <c r="E48" s="13" t="s">
        <v>146</v>
      </c>
      <c r="F48" s="13" t="s">
        <v>146</v>
      </c>
      <c r="G48" s="8">
        <f>G13+G40</f>
        <v>79925300</v>
      </c>
      <c r="H48" s="8">
        <f t="shared" ref="H48:J48" si="4">H13+H40</f>
        <v>49775300</v>
      </c>
      <c r="I48" s="8">
        <f t="shared" si="4"/>
        <v>30150000</v>
      </c>
      <c r="J48" s="8">
        <f t="shared" si="4"/>
        <v>30150000</v>
      </c>
    </row>
    <row r="50" spans="1:10" x14ac:dyDescent="0.25">
      <c r="A50" s="28" t="s">
        <v>147</v>
      </c>
      <c r="B50" s="28"/>
      <c r="C50" s="28"/>
      <c r="D50" s="28"/>
      <c r="E50" s="28"/>
      <c r="F50" s="28"/>
      <c r="G50" s="28"/>
      <c r="H50" s="28"/>
      <c r="I50" s="28"/>
      <c r="J50" s="28"/>
    </row>
    <row r="53" spans="1:10" x14ac:dyDescent="0.25">
      <c r="D53" t="s">
        <v>165</v>
      </c>
      <c r="F53" t="s">
        <v>166</v>
      </c>
    </row>
  </sheetData>
  <mergeCells count="13">
    <mergeCell ref="H3:J3"/>
    <mergeCell ref="A5:J5"/>
    <mergeCell ref="A50:J50"/>
    <mergeCell ref="A6:J6"/>
    <mergeCell ref="A10:A11"/>
    <mergeCell ref="B10:B11"/>
    <mergeCell ref="C10:C11"/>
    <mergeCell ref="D10:D11"/>
    <mergeCell ref="E10:E11"/>
    <mergeCell ref="F10:F11"/>
    <mergeCell ref="G10:G11"/>
    <mergeCell ref="H10:H11"/>
    <mergeCell ref="I10:J10"/>
  </mergeCells>
  <pageMargins left="0.196850393700787" right="0.196850393700787" top="0.39370078740157499" bottom="0.196850393700787" header="0" footer="0"/>
  <pageSetup paperSize="9" scale="72"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Аркуш1!_Hlk188362802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Любов Ющук</dc:creator>
  <cp:lastModifiedBy>Тетяна Вегера</cp:lastModifiedBy>
  <cp:lastPrinted>2026-02-12T10:40:04Z</cp:lastPrinted>
  <dcterms:created xsi:type="dcterms:W3CDTF">2026-02-11T15:54:23Z</dcterms:created>
  <dcterms:modified xsi:type="dcterms:W3CDTF">2026-02-16T09:03:31Z</dcterms:modified>
</cp:coreProperties>
</file>