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3250" windowHeight="13170" activeTab="1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H39" i="2"/>
  <c r="I39"/>
  <c r="G39"/>
  <c r="H20"/>
  <c r="I20"/>
  <c r="G20"/>
  <c r="G37"/>
  <c r="H37"/>
  <c r="I37"/>
  <c r="I27"/>
  <c r="H16"/>
  <c r="I16"/>
  <c r="G16"/>
  <c r="H35"/>
  <c r="I35"/>
  <c r="G35"/>
  <c r="H29"/>
  <c r="I29"/>
  <c r="G29"/>
  <c r="H31"/>
  <c r="I31"/>
  <c r="G31"/>
  <c r="H33"/>
  <c r="I33"/>
  <c r="G33"/>
  <c r="G26"/>
  <c r="H23"/>
  <c r="I23"/>
  <c r="G23"/>
  <c r="H18"/>
  <c r="I18"/>
  <c r="G18"/>
  <c r="H14"/>
  <c r="I14"/>
  <c r="G14"/>
  <c r="G25"/>
  <c r="H28"/>
  <c r="I28" s="1"/>
  <c r="I25" s="1"/>
  <c r="I12" i="1"/>
  <c r="G12"/>
  <c r="I16"/>
  <c r="G16"/>
  <c r="H13"/>
  <c r="I13"/>
  <c r="G13"/>
  <c r="G13" i="2" l="1"/>
  <c r="I13"/>
  <c r="H13"/>
  <c r="H26"/>
  <c r="I26"/>
  <c r="I20" i="1"/>
  <c r="G20"/>
</calcChain>
</file>

<file path=xl/sharedStrings.xml><?xml version="1.0" encoding="utf-8"?>
<sst xmlns="http://schemas.openxmlformats.org/spreadsheetml/2006/main" count="167" uniqueCount="94">
  <si>
    <t>03518000000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</si>
  <si>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</si>
  <si>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</si>
  <si>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</si>
  <si>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</si>
  <si>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</si>
  <si>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</si>
  <si>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</si>
  <si>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</si>
  <si>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</si>
  <si>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</si>
  <si>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</si>
  <si>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</si>
  <si>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</si>
  <si>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Вишнiвська сiльська рада</t>
  </si>
  <si>
    <t>капітальні видатки</t>
  </si>
  <si>
    <t>0116030</t>
  </si>
  <si>
    <t>6030</t>
  </si>
  <si>
    <t>0620</t>
  </si>
  <si>
    <t>Організація благоустрою населених пунктів</t>
  </si>
  <si>
    <t>реконструкція освітлення населених пунктів територіальної громади</t>
  </si>
  <si>
    <t>0443</t>
  </si>
  <si>
    <t>0117322</t>
  </si>
  <si>
    <t>7322</t>
  </si>
  <si>
    <t>Будівництво-1 медичних установ та закладів</t>
  </si>
  <si>
    <t>0117324</t>
  </si>
  <si>
    <t>7324</t>
  </si>
  <si>
    <t>Будівництво-1 установ та закладів культури</t>
  </si>
  <si>
    <t>УСЬОГО</t>
  </si>
  <si>
    <t>X</t>
  </si>
  <si>
    <t>{ До рішення про місцевий бюджет № 2/14 від 23.12.2020 р. }</t>
  </si>
  <si>
    <t>Секретар ради</t>
  </si>
  <si>
    <t>Т.О.Вегера</t>
  </si>
  <si>
    <t>Капітальний ремонт покрівлі Олеської амбулаторії та виготовлення проекто-кошторисної документації на проведення капітального ремонту</t>
  </si>
  <si>
    <t>0117700</t>
  </si>
  <si>
    <t>7700</t>
  </si>
  <si>
    <t>0133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</si>
  <si>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</si>
  <si>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реконструкція освітлення в с.Руда КТП - 161</t>
  </si>
  <si>
    <t>реконструкція освітлення в с.Руда КТП - 164</t>
  </si>
  <si>
    <t>Капітальний ремонт будинку культури в Штунь ( під дитячий садочок)</t>
  </si>
  <si>
    <t>2022-2024</t>
  </si>
  <si>
    <t>Будівництво</t>
  </si>
  <si>
    <t xml:space="preserve"> "Про бюджет сільської територіальної громади на 2022 рік" </t>
  </si>
  <si>
    <t>Додаток 6</t>
  </si>
  <si>
    <t xml:space="preserve">до рішення Вишнівської сільської ради </t>
  </si>
  <si>
    <t>Обсяги капітальних вкладень бюджету у розрізі інвестиційних проектів у 2022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</si>
  <si>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</si>
  <si>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</si>
  <si>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</si>
  <si>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</si>
  <si>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</si>
  <si>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</si>
  <si>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</si>
  <si>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х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</si>
  <si>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</si>
  <si>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</si>
  <si>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</si>
  <si>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0100000     Вишнівська сільська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</si>
  <si>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</si>
  <si>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</si>
  <si>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</si>
  <si>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</si>
  <si>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</si>
  <si>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</si>
  <si>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</si>
  <si>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</si>
  <si>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0111200</t>
  </si>
  <si>
    <t>0117321</t>
  </si>
  <si>
    <t>7321</t>
  </si>
  <si>
    <t>Будівництво-1 освітніх установ та закладів</t>
  </si>
  <si>
    <t>Капітальний ремонт Олеської амбулаторії та виготовлення проекто-кошторисної документації на проведення капітального ремонту</t>
  </si>
  <si>
    <t>Капітальний ремонт приміщення Римачівського ліцею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</si>
  <si>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</si>
  <si>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</si>
  <si>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</si>
  <si>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</si>
  <si>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виготовлення проектно-кошторисної документації на капітальний ремонт доріг місцевого значення</t>
  </si>
  <si>
    <t>0111010</t>
  </si>
  <si>
    <t>1010</t>
  </si>
  <si>
    <t>0910</t>
  </si>
  <si>
    <t>Надання дошкільної освіти</t>
  </si>
  <si>
    <t>0111061</t>
  </si>
  <si>
    <t>2021-2022</t>
  </si>
  <si>
    <t>до рішення сільської ради від    17.06.2022 року №21/5 "Про внесення змін до рішення сільської ради  від 23.12.2021 року №15/14"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</si>
  <si>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</si>
  <si>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</si>
  <si>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</si>
  <si>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</si>
  <si>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</t>
  </si>
  <si>
    <t>0118240</t>
  </si>
  <si>
    <t>8240</t>
  </si>
  <si>
    <t>0380</t>
  </si>
  <si>
    <t>Заходи та роботи з територіальної оборони</t>
  </si>
</sst>
</file>

<file path=xl/styles.xml><?xml version="1.0" encoding="utf-8"?>
<styleSheet xmlns="http://schemas.openxmlformats.org/spreadsheetml/2006/main">
  <numFmts count="1">
    <numFmt numFmtId="164" formatCode="#,##0;\-#,##0;#,&quot;-&quot;"/>
  </numFmts>
  <fonts count="1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6" fillId="0" borderId="0"/>
    <xf numFmtId="0" fontId="8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</cellStyleXfs>
  <cellXfs count="59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164" fontId="0" fillId="0" borderId="0" xfId="0" applyNumberFormat="1"/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horizontal="right" vertical="center" wrapText="1"/>
    </xf>
    <xf numFmtId="164" fontId="0" fillId="3" borderId="1" xfId="0" applyNumberFormat="1" applyFill="1" applyBorder="1" applyAlignment="1">
      <alignment horizontal="right" vertical="center"/>
    </xf>
    <xf numFmtId="0" fontId="0" fillId="3" borderId="0" xfId="0" applyFill="1"/>
    <xf numFmtId="0" fontId="0" fillId="3" borderId="1" xfId="0" quotePrefix="1" applyFill="1" applyBorder="1" applyAlignment="1">
      <alignment horizontal="center" vertical="center" wrapText="1"/>
    </xf>
    <xf numFmtId="4" fontId="0" fillId="3" borderId="1" xfId="0" quotePrefix="1" applyNumberFormat="1" applyFill="1" applyBorder="1" applyAlignment="1">
      <alignment horizontal="center" vertical="center" wrapText="1"/>
    </xf>
    <xf numFmtId="4" fontId="0" fillId="3" borderId="1" xfId="0" quotePrefix="1" applyNumberForma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1" xfId="0" applyFill="1" applyBorder="1"/>
    <xf numFmtId="0" fontId="0" fillId="0" borderId="1" xfId="0" applyBorder="1" applyAlignment="1">
      <alignment wrapText="1"/>
    </xf>
    <xf numFmtId="4" fontId="0" fillId="0" borderId="0" xfId="0" quotePrefix="1" applyNumberFormat="1" applyBorder="1" applyAlignment="1">
      <alignment horizontal="center" vertical="center" wrapText="1"/>
    </xf>
    <xf numFmtId="4" fontId="0" fillId="0" borderId="0" xfId="0" quotePrefix="1" applyNumberFormat="1" applyBorder="1" applyAlignment="1">
      <alignment vertical="center" wrapText="1"/>
    </xf>
    <xf numFmtId="0" fontId="0" fillId="0" borderId="0" xfId="0" quotePrefix="1" applyBorder="1" applyAlignment="1">
      <alignment horizontal="center" vertical="center" wrapText="1"/>
    </xf>
    <xf numFmtId="0" fontId="0" fillId="0" borderId="0" xfId="0"/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0" xfId="0"/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1" applyNumberFormat="1" applyFont="1" applyFill="1" applyBorder="1" applyAlignment="1" applyProtection="1">
      <alignment horizont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7" fillId="0" borderId="0" xfId="0" applyNumberFormat="1" applyFont="1" applyFill="1" applyBorder="1" applyAlignment="1" applyProtection="1">
      <alignment horizontal="center" wrapText="1"/>
    </xf>
    <xf numFmtId="0" fontId="10" fillId="0" borderId="0" xfId="3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3" xfId="4" applyNumberFormat="1" applyFont="1" applyFill="1" applyBorder="1" applyAlignment="1" applyProtection="1">
      <alignment horizontal="center" vertical="center" textRotation="90" wrapText="1" shrinkToFit="1"/>
    </xf>
    <xf numFmtId="0" fontId="7" fillId="0" borderId="4" xfId="4" applyNumberFormat="1" applyFont="1" applyFill="1" applyBorder="1" applyAlignment="1" applyProtection="1">
      <alignment horizontal="center" vertical="center" textRotation="90" wrapText="1" shrinkToFit="1"/>
    </xf>
    <xf numFmtId="0" fontId="7" fillId="0" borderId="3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11" fillId="0" borderId="0" xfId="0" applyFont="1"/>
  </cellXfs>
  <cellStyles count="9">
    <cellStyle name="Обычный" xfId="0" builtinId="0"/>
    <cellStyle name="Обычный 2" xfId="2"/>
    <cellStyle name="Обычный 2 2" xfId="6"/>
    <cellStyle name="Обычный 2 3" xfId="7"/>
    <cellStyle name="Обычный 2 4" xfId="8"/>
    <cellStyle name="Обычный 3" xfId="3"/>
    <cellStyle name="Обычный 4" xfId="1"/>
    <cellStyle name="Обычный 5" xfId="5"/>
    <cellStyle name="Обычный 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opLeftCell="A13" workbookViewId="0">
      <selection activeCell="B24" sqref="B24:D24"/>
    </sheetView>
  </sheetViews>
  <sheetFormatPr defaultRowHeight="12.75"/>
  <cols>
    <col min="1" max="3" width="12" customWidth="1"/>
    <col min="4" max="4" width="40.7109375" customWidth="1"/>
    <col min="5" max="5" width="15.5703125" customWidth="1"/>
    <col min="6" max="10" width="13.7109375" customWidth="1"/>
  </cols>
  <sheetData>
    <row r="1" spans="1:10">
      <c r="H1" t="s">
        <v>44</v>
      </c>
    </row>
    <row r="2" spans="1:10" ht="22.9" customHeight="1">
      <c r="H2" s="44" t="s">
        <v>45</v>
      </c>
      <c r="I2" s="44"/>
      <c r="J2" s="44"/>
    </row>
    <row r="3" spans="1:10" ht="13.5" customHeight="1">
      <c r="H3" s="45"/>
      <c r="I3" s="46"/>
      <c r="J3" s="12"/>
    </row>
    <row r="4" spans="1:10" ht="30" customHeight="1">
      <c r="H4" s="47" t="s">
        <v>43</v>
      </c>
      <c r="I4" s="48"/>
      <c r="J4" s="48"/>
    </row>
    <row r="5" spans="1:10" ht="23.45" customHeight="1">
      <c r="D5" s="49"/>
      <c r="E5" s="49"/>
      <c r="F5" s="49"/>
    </row>
    <row r="6" spans="1:10" ht="14.25">
      <c r="A6" s="50" t="s">
        <v>46</v>
      </c>
      <c r="B6" s="50"/>
      <c r="C6" s="50"/>
      <c r="D6" s="50"/>
      <c r="E6" s="50"/>
      <c r="F6" s="50"/>
      <c r="G6" s="50"/>
      <c r="H6" s="50"/>
      <c r="I6" s="50"/>
      <c r="J6" s="50"/>
    </row>
    <row r="7" spans="1:10">
      <c r="A7" s="41"/>
      <c r="B7" s="42"/>
      <c r="C7" s="42"/>
      <c r="D7" s="42"/>
      <c r="E7" s="42"/>
      <c r="F7" s="42"/>
      <c r="G7" s="42"/>
      <c r="H7" s="42"/>
      <c r="I7" s="42"/>
      <c r="J7" s="42"/>
    </row>
    <row r="8" spans="1:10">
      <c r="A8" s="1" t="s">
        <v>0</v>
      </c>
    </row>
    <row r="9" spans="1:10">
      <c r="A9" t="s">
        <v>1</v>
      </c>
      <c r="J9" s="2" t="s">
        <v>2</v>
      </c>
    </row>
    <row r="10" spans="1:10" ht="114.75">
      <c r="A10" s="3" t="s">
        <v>3</v>
      </c>
      <c r="B10" s="3" t="s">
        <v>4</v>
      </c>
      <c r="C10" s="3" t="s">
        <v>5</v>
      </c>
      <c r="D10" s="4" t="s">
        <v>6</v>
      </c>
      <c r="E10" s="4" t="s">
        <v>7</v>
      </c>
      <c r="F10" s="4" t="s">
        <v>8</v>
      </c>
      <c r="G10" s="4" t="s">
        <v>9</v>
      </c>
      <c r="H10" s="4" t="s">
        <v>10</v>
      </c>
      <c r="I10" s="4" t="s">
        <v>11</v>
      </c>
      <c r="J10" s="4" t="s">
        <v>10</v>
      </c>
    </row>
    <row r="11" spans="1:10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</row>
    <row r="12" spans="1:10">
      <c r="A12" s="5" t="s">
        <v>12</v>
      </c>
      <c r="B12" s="6" t="s">
        <v>13</v>
      </c>
      <c r="C12" s="6" t="s">
        <v>13</v>
      </c>
      <c r="D12" s="6" t="s">
        <v>14</v>
      </c>
      <c r="E12" s="6" t="s">
        <v>13</v>
      </c>
      <c r="F12" s="6" t="s">
        <v>13</v>
      </c>
      <c r="G12" s="7">
        <f>G13+G16+G19</f>
        <v>6280000</v>
      </c>
      <c r="H12" s="7"/>
      <c r="I12" s="7">
        <f t="shared" ref="I12" si="0">I13+I16+I19</f>
        <v>6280000</v>
      </c>
      <c r="J12" s="8">
        <v>0</v>
      </c>
    </row>
    <row r="13" spans="1:10" s="18" customFormat="1" ht="93" customHeight="1">
      <c r="A13" s="14" t="s">
        <v>16</v>
      </c>
      <c r="B13" s="15" t="s">
        <v>17</v>
      </c>
      <c r="C13" s="15" t="s">
        <v>18</v>
      </c>
      <c r="D13" s="15" t="s">
        <v>19</v>
      </c>
      <c r="E13" s="15" t="s">
        <v>20</v>
      </c>
      <c r="F13" s="15">
        <v>2021</v>
      </c>
      <c r="G13" s="16">
        <f>G14+G15</f>
        <v>700000</v>
      </c>
      <c r="H13" s="16">
        <f t="shared" ref="H13:I13" si="1">H14+H15</f>
        <v>0</v>
      </c>
      <c r="I13" s="16">
        <f t="shared" si="1"/>
        <v>700000</v>
      </c>
      <c r="J13" s="17">
        <v>100</v>
      </c>
    </row>
    <row r="14" spans="1:10" s="18" customFormat="1" ht="57" customHeight="1">
      <c r="A14" s="14"/>
      <c r="B14" s="15"/>
      <c r="C14" s="15"/>
      <c r="D14" s="15"/>
      <c r="E14" s="15" t="s">
        <v>38</v>
      </c>
      <c r="F14" s="15">
        <v>2021</v>
      </c>
      <c r="G14" s="16">
        <v>400000</v>
      </c>
      <c r="H14" s="17"/>
      <c r="I14" s="17">
        <v>400000</v>
      </c>
      <c r="J14" s="17">
        <v>100</v>
      </c>
    </row>
    <row r="15" spans="1:10" s="18" customFormat="1" ht="57" customHeight="1">
      <c r="A15" s="14"/>
      <c r="B15" s="15"/>
      <c r="C15" s="15"/>
      <c r="D15" s="15"/>
      <c r="E15" s="15" t="s">
        <v>39</v>
      </c>
      <c r="F15" s="15">
        <v>2021</v>
      </c>
      <c r="G15" s="16">
        <v>300000</v>
      </c>
      <c r="H15" s="17"/>
      <c r="I15" s="17">
        <v>300000</v>
      </c>
      <c r="J15" s="17">
        <v>100</v>
      </c>
    </row>
    <row r="16" spans="1:10" s="18" customFormat="1">
      <c r="A16" s="14">
        <v>117320</v>
      </c>
      <c r="B16" s="15">
        <v>7320</v>
      </c>
      <c r="C16" s="15" t="s">
        <v>21</v>
      </c>
      <c r="D16" s="15" t="s">
        <v>42</v>
      </c>
      <c r="E16" s="15"/>
      <c r="F16" s="15"/>
      <c r="G16" s="16">
        <f>G17+G18</f>
        <v>5400000</v>
      </c>
      <c r="H16" s="17"/>
      <c r="I16" s="17">
        <f>I17+I18</f>
        <v>5400000</v>
      </c>
      <c r="J16" s="17">
        <v>100</v>
      </c>
    </row>
    <row r="17" spans="1:10" s="18" customFormat="1" ht="140.25">
      <c r="A17" s="14" t="s">
        <v>22</v>
      </c>
      <c r="B17" s="15" t="s">
        <v>23</v>
      </c>
      <c r="C17" s="15" t="s">
        <v>21</v>
      </c>
      <c r="D17" s="15" t="s">
        <v>24</v>
      </c>
      <c r="E17" s="15" t="s">
        <v>33</v>
      </c>
      <c r="F17" s="15">
        <v>2021</v>
      </c>
      <c r="G17" s="16">
        <v>2400000</v>
      </c>
      <c r="H17" s="17">
        <v>0</v>
      </c>
      <c r="I17" s="17">
        <v>2400000</v>
      </c>
      <c r="J17" s="17">
        <v>100</v>
      </c>
    </row>
    <row r="18" spans="1:10" s="18" customFormat="1" ht="63.75">
      <c r="A18" s="14" t="s">
        <v>25</v>
      </c>
      <c r="B18" s="15" t="s">
        <v>26</v>
      </c>
      <c r="C18" s="15" t="s">
        <v>21</v>
      </c>
      <c r="D18" s="15" t="s">
        <v>27</v>
      </c>
      <c r="E18" s="15" t="s">
        <v>40</v>
      </c>
      <c r="F18" s="15" t="s">
        <v>41</v>
      </c>
      <c r="G18" s="16">
        <v>3000000</v>
      </c>
      <c r="H18" s="17">
        <v>40</v>
      </c>
      <c r="I18" s="17">
        <v>3000000</v>
      </c>
      <c r="J18" s="17">
        <v>100</v>
      </c>
    </row>
    <row r="19" spans="1:10" s="18" customFormat="1" ht="51">
      <c r="A19" s="19" t="s">
        <v>34</v>
      </c>
      <c r="B19" s="19" t="s">
        <v>35</v>
      </c>
      <c r="C19" s="20" t="s">
        <v>36</v>
      </c>
      <c r="D19" s="21" t="s">
        <v>37</v>
      </c>
      <c r="E19" s="15" t="s">
        <v>15</v>
      </c>
      <c r="F19" s="15">
        <v>2021</v>
      </c>
      <c r="G19" s="16">
        <v>180000</v>
      </c>
      <c r="H19" s="17"/>
      <c r="I19" s="17">
        <v>180000</v>
      </c>
      <c r="J19" s="17"/>
    </row>
    <row r="20" spans="1:10">
      <c r="A20" s="9" t="s">
        <v>29</v>
      </c>
      <c r="B20" s="9" t="s">
        <v>29</v>
      </c>
      <c r="C20" s="9" t="s">
        <v>29</v>
      </c>
      <c r="D20" s="10" t="s">
        <v>28</v>
      </c>
      <c r="E20" s="10" t="s">
        <v>29</v>
      </c>
      <c r="F20" s="10" t="s">
        <v>29</v>
      </c>
      <c r="G20" s="11">
        <f>G12</f>
        <v>6280000</v>
      </c>
      <c r="H20" s="11" t="s">
        <v>29</v>
      </c>
      <c r="I20" s="11">
        <f>I12</f>
        <v>6280000</v>
      </c>
      <c r="J20" s="11" t="s">
        <v>29</v>
      </c>
    </row>
    <row r="22" spans="1:10">
      <c r="A22" s="43" t="s">
        <v>30</v>
      </c>
      <c r="B22" s="43"/>
      <c r="C22" s="43"/>
      <c r="D22" s="43"/>
      <c r="E22" s="43"/>
      <c r="F22" s="43"/>
      <c r="G22" s="43"/>
      <c r="H22" s="43"/>
      <c r="I22" s="43"/>
      <c r="J22" s="43"/>
    </row>
    <row r="23" spans="1:10">
      <c r="G23" s="13"/>
    </row>
    <row r="24" spans="1:10">
      <c r="B24" t="s">
        <v>31</v>
      </c>
      <c r="D24" s="2" t="s">
        <v>32</v>
      </c>
    </row>
  </sheetData>
  <mergeCells count="7">
    <mergeCell ref="A7:J7"/>
    <mergeCell ref="A22:J22"/>
    <mergeCell ref="H2:J2"/>
    <mergeCell ref="H3:I3"/>
    <mergeCell ref="H4:J4"/>
    <mergeCell ref="D5:F5"/>
    <mergeCell ref="A6:J6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4"/>
  <sheetViews>
    <sheetView tabSelected="1" zoomScale="80" zoomScaleNormal="80" workbookViewId="0">
      <selection activeCell="H1" sqref="H1"/>
    </sheetView>
  </sheetViews>
  <sheetFormatPr defaultRowHeight="12.75"/>
  <cols>
    <col min="1" max="1" width="22.5703125" customWidth="1"/>
    <col min="2" max="2" width="15.7109375" customWidth="1"/>
    <col min="3" max="3" width="15.5703125" customWidth="1"/>
    <col min="4" max="4" width="26.7109375" customWidth="1"/>
    <col min="5" max="5" width="16.7109375" customWidth="1"/>
    <col min="6" max="6" width="12.85546875" customWidth="1"/>
    <col min="7" max="7" width="12" customWidth="1"/>
    <col min="8" max="8" width="12.140625" customWidth="1"/>
    <col min="9" max="9" width="13.140625" customWidth="1"/>
    <col min="10" max="10" width="11" customWidth="1"/>
  </cols>
  <sheetData>
    <row r="1" spans="1:10" ht="15">
      <c r="H1" s="58" t="s">
        <v>44</v>
      </c>
    </row>
    <row r="2" spans="1:10" ht="63" customHeight="1">
      <c r="H2" s="44" t="s">
        <v>84</v>
      </c>
      <c r="I2" s="44"/>
      <c r="J2" s="44"/>
    </row>
    <row r="3" spans="1:10" ht="5.25" hidden="1" customHeight="1">
      <c r="H3" s="45"/>
      <c r="I3" s="46"/>
      <c r="J3" s="12"/>
    </row>
    <row r="4" spans="1:10" ht="36.75" customHeight="1">
      <c r="H4" s="47" t="s">
        <v>43</v>
      </c>
      <c r="I4" s="48"/>
      <c r="J4" s="48"/>
    </row>
    <row r="7" spans="1:10" ht="22.5" customHeight="1">
      <c r="A7" s="50" t="s">
        <v>46</v>
      </c>
      <c r="B7" s="50"/>
      <c r="C7" s="50"/>
      <c r="D7" s="50"/>
      <c r="E7" s="50"/>
      <c r="F7" s="50"/>
      <c r="G7" s="50"/>
      <c r="H7" s="50"/>
      <c r="I7" s="50"/>
      <c r="J7" s="50"/>
    </row>
    <row r="8" spans="1:10" ht="15.75" customHeight="1">
      <c r="A8" s="41"/>
      <c r="B8" s="42"/>
      <c r="C8" s="42"/>
      <c r="D8" s="42"/>
      <c r="E8" s="42"/>
      <c r="F8" s="42"/>
      <c r="G8" s="42"/>
      <c r="H8" s="42"/>
      <c r="I8" s="42"/>
      <c r="J8" s="42"/>
    </row>
    <row r="9" spans="1:10" ht="18.75" customHeight="1">
      <c r="A9" s="1" t="s">
        <v>0</v>
      </c>
    </row>
    <row r="10" spans="1:10" ht="22.5" customHeight="1">
      <c r="A10" t="s">
        <v>1</v>
      </c>
      <c r="J10" s="2" t="s">
        <v>2</v>
      </c>
    </row>
    <row r="11" spans="1:10">
      <c r="A11" s="56" t="s">
        <v>3</v>
      </c>
      <c r="B11" s="56" t="s">
        <v>4</v>
      </c>
      <c r="C11" s="56" t="s">
        <v>5</v>
      </c>
      <c r="D11" s="56" t="s">
        <v>47</v>
      </c>
      <c r="E11" s="54" t="s">
        <v>48</v>
      </c>
      <c r="F11" s="54" t="s">
        <v>49</v>
      </c>
      <c r="G11" s="54" t="s">
        <v>50</v>
      </c>
      <c r="H11" s="54" t="s">
        <v>51</v>
      </c>
      <c r="I11" s="54" t="s">
        <v>52</v>
      </c>
      <c r="J11" s="54" t="s">
        <v>53</v>
      </c>
    </row>
    <row r="12" spans="1:10" ht="170.25" customHeight="1">
      <c r="A12" s="57"/>
      <c r="B12" s="57"/>
      <c r="C12" s="57"/>
      <c r="D12" s="57"/>
      <c r="E12" s="55"/>
      <c r="F12" s="55"/>
      <c r="G12" s="55"/>
      <c r="H12" s="55"/>
      <c r="I12" s="55"/>
      <c r="J12" s="55"/>
    </row>
    <row r="13" spans="1:10" ht="12" customHeight="1">
      <c r="A13" s="51" t="s">
        <v>58</v>
      </c>
      <c r="B13" s="52"/>
      <c r="C13" s="52"/>
      <c r="D13" s="53"/>
      <c r="G13">
        <f>G14+G18+G23+G25+G29+G31+G33+G35+G37+G16+G20+G42+G39</f>
        <v>5312064.7300000004</v>
      </c>
      <c r="H13" s="37">
        <f t="shared" ref="H13:I13" si="0">H14+H18+H23+H25+H29+H31+H33+H35+H37+H16+H20+H42+H39</f>
        <v>4167068</v>
      </c>
      <c r="I13" s="37">
        <f t="shared" si="0"/>
        <v>4167068</v>
      </c>
    </row>
    <row r="14" spans="1:10" ht="123" hidden="1" customHeight="1">
      <c r="A14" s="25" t="s">
        <v>59</v>
      </c>
      <c r="B14" s="25" t="s">
        <v>60</v>
      </c>
      <c r="C14" s="26" t="s">
        <v>61</v>
      </c>
      <c r="D14" s="27" t="s">
        <v>62</v>
      </c>
      <c r="E14" s="23"/>
      <c r="F14" s="23" t="s">
        <v>54</v>
      </c>
      <c r="G14" s="23">
        <f>G15</f>
        <v>0</v>
      </c>
      <c r="H14" s="23">
        <f t="shared" ref="H14:I14" si="1">H15</f>
        <v>0</v>
      </c>
      <c r="I14" s="23">
        <f t="shared" si="1"/>
        <v>0</v>
      </c>
      <c r="J14" s="23" t="s">
        <v>54</v>
      </c>
    </row>
    <row r="15" spans="1:10" hidden="1">
      <c r="A15" s="22"/>
      <c r="B15" s="22"/>
      <c r="C15" s="22"/>
      <c r="D15" s="23"/>
      <c r="E15" s="22" t="s">
        <v>15</v>
      </c>
      <c r="F15" s="23">
        <v>2022</v>
      </c>
      <c r="G15" s="23"/>
      <c r="H15" s="23"/>
      <c r="I15" s="23"/>
      <c r="J15" s="23">
        <v>100</v>
      </c>
    </row>
    <row r="16" spans="1:10" hidden="1">
      <c r="A16" s="25" t="s">
        <v>78</v>
      </c>
      <c r="B16" s="25" t="s">
        <v>79</v>
      </c>
      <c r="C16" s="26" t="s">
        <v>80</v>
      </c>
      <c r="D16" s="27" t="s">
        <v>81</v>
      </c>
      <c r="E16" s="22"/>
      <c r="F16" s="23"/>
      <c r="G16" s="23">
        <f>G17</f>
        <v>0</v>
      </c>
      <c r="H16" s="23">
        <f t="shared" ref="H16:I16" si="2">H17</f>
        <v>0</v>
      </c>
      <c r="I16" s="23">
        <f t="shared" si="2"/>
        <v>0</v>
      </c>
      <c r="J16" s="23"/>
    </row>
    <row r="17" spans="1:10" hidden="1">
      <c r="A17" s="22"/>
      <c r="B17" s="22"/>
      <c r="C17" s="22"/>
      <c r="D17" s="23"/>
      <c r="E17" s="22" t="s">
        <v>15</v>
      </c>
      <c r="F17" s="23">
        <v>2022</v>
      </c>
      <c r="G17" s="23"/>
      <c r="H17" s="23"/>
      <c r="I17" s="23"/>
      <c r="J17" s="23">
        <v>100</v>
      </c>
    </row>
    <row r="18" spans="1:10" ht="38.25">
      <c r="A18" s="25" t="s">
        <v>63</v>
      </c>
      <c r="B18" s="25" t="s">
        <v>64</v>
      </c>
      <c r="C18" s="26" t="s">
        <v>65</v>
      </c>
      <c r="D18" s="27" t="s">
        <v>66</v>
      </c>
      <c r="E18" s="22"/>
      <c r="F18" s="23" t="s">
        <v>54</v>
      </c>
      <c r="G18" s="23">
        <f>G19</f>
        <v>45000</v>
      </c>
      <c r="H18" s="23">
        <f t="shared" ref="H18:I18" si="3">H19</f>
        <v>45000</v>
      </c>
      <c r="I18" s="23">
        <f t="shared" si="3"/>
        <v>45000</v>
      </c>
      <c r="J18" s="23" t="s">
        <v>54</v>
      </c>
    </row>
    <row r="19" spans="1:10">
      <c r="A19" s="22"/>
      <c r="B19" s="22"/>
      <c r="C19" s="22"/>
      <c r="D19" s="23"/>
      <c r="E19" s="22" t="s">
        <v>15</v>
      </c>
      <c r="F19" s="23">
        <v>2022</v>
      </c>
      <c r="G19" s="23">
        <v>45000</v>
      </c>
      <c r="H19" s="23">
        <v>45000</v>
      </c>
      <c r="I19" s="23">
        <v>45000</v>
      </c>
      <c r="J19" s="23">
        <v>100</v>
      </c>
    </row>
    <row r="20" spans="1:10" ht="38.25">
      <c r="A20" s="25" t="s">
        <v>82</v>
      </c>
      <c r="B20" s="22">
        <v>1061</v>
      </c>
      <c r="C20" s="26" t="s">
        <v>65</v>
      </c>
      <c r="D20" s="27" t="s">
        <v>66</v>
      </c>
      <c r="E20" s="22"/>
      <c r="F20" s="23"/>
      <c r="G20" s="23">
        <f>G21+G22</f>
        <v>1500000</v>
      </c>
      <c r="H20" s="23">
        <f t="shared" ref="H20:I20" si="4">H21+H22</f>
        <v>1500000</v>
      </c>
      <c r="I20" s="23">
        <f t="shared" si="4"/>
        <v>1500000</v>
      </c>
      <c r="J20" s="23"/>
    </row>
    <row r="21" spans="1:10" ht="40.5" customHeight="1">
      <c r="A21" s="22"/>
      <c r="B21" s="22"/>
      <c r="C21" s="22"/>
      <c r="D21" s="23"/>
      <c r="E21" s="22" t="s">
        <v>15</v>
      </c>
      <c r="F21" s="23">
        <v>2022</v>
      </c>
      <c r="G21" s="23">
        <v>800000</v>
      </c>
      <c r="H21" s="23">
        <v>800000</v>
      </c>
      <c r="I21" s="23">
        <v>800000</v>
      </c>
      <c r="J21" s="23">
        <v>100</v>
      </c>
    </row>
    <row r="22" spans="1:10" ht="73.5" hidden="1" customHeight="1">
      <c r="A22" s="22"/>
      <c r="B22" s="22"/>
      <c r="C22" s="22"/>
      <c r="D22" s="23"/>
      <c r="E22" s="15" t="s">
        <v>72</v>
      </c>
      <c r="F22" s="23">
        <v>2022</v>
      </c>
      <c r="G22" s="23">
        <v>700000</v>
      </c>
      <c r="H22" s="23">
        <v>700000</v>
      </c>
      <c r="I22" s="23">
        <v>700000</v>
      </c>
      <c r="J22" s="23">
        <v>100</v>
      </c>
    </row>
    <row r="23" spans="1:10" ht="91.5" hidden="1" customHeight="1">
      <c r="A23" s="25" t="s">
        <v>67</v>
      </c>
      <c r="B23" s="25" t="s">
        <v>55</v>
      </c>
      <c r="C23" s="26" t="s">
        <v>56</v>
      </c>
      <c r="D23" s="27" t="s">
        <v>57</v>
      </c>
      <c r="E23" s="22"/>
      <c r="F23" s="23" t="s">
        <v>54</v>
      </c>
      <c r="G23" s="23">
        <f>G24</f>
        <v>52208</v>
      </c>
      <c r="H23" s="23">
        <f t="shared" ref="H23:I23" si="5">H24</f>
        <v>52208</v>
      </c>
      <c r="I23" s="23">
        <f t="shared" si="5"/>
        <v>52208</v>
      </c>
      <c r="J23" s="23" t="s">
        <v>54</v>
      </c>
    </row>
    <row r="24" spans="1:10" hidden="1">
      <c r="A24" s="22"/>
      <c r="B24" s="22"/>
      <c r="C24" s="22"/>
      <c r="D24" s="23"/>
      <c r="E24" s="22" t="s">
        <v>15</v>
      </c>
      <c r="F24" s="23">
        <v>2022</v>
      </c>
      <c r="G24" s="23">
        <v>52208</v>
      </c>
      <c r="H24" s="23">
        <v>52208</v>
      </c>
      <c r="I24" s="23">
        <v>52208</v>
      </c>
      <c r="J24" s="23">
        <v>100</v>
      </c>
    </row>
    <row r="25" spans="1:10" ht="36" customHeight="1">
      <c r="A25" s="14" t="s">
        <v>16</v>
      </c>
      <c r="B25" s="15" t="s">
        <v>17</v>
      </c>
      <c r="C25" s="15" t="s">
        <v>18</v>
      </c>
      <c r="D25" s="15" t="s">
        <v>19</v>
      </c>
      <c r="E25" s="24" t="s">
        <v>54</v>
      </c>
      <c r="F25" s="23"/>
      <c r="G25" s="23">
        <f>G27+G28</f>
        <v>700000</v>
      </c>
      <c r="H25" s="23">
        <v>700000</v>
      </c>
      <c r="I25" s="23">
        <f t="shared" ref="I25" si="6">I27+I28</f>
        <v>700000</v>
      </c>
      <c r="J25" s="24" t="s">
        <v>54</v>
      </c>
    </row>
    <row r="26" spans="1:10" ht="84" hidden="1" customHeight="1">
      <c r="A26" s="23"/>
      <c r="B26" s="23"/>
      <c r="C26" s="23"/>
      <c r="D26" s="23"/>
      <c r="E26" s="15" t="s">
        <v>20</v>
      </c>
      <c r="F26" s="23">
        <v>2022</v>
      </c>
      <c r="G26" s="23">
        <f>G27+G28</f>
        <v>700000</v>
      </c>
      <c r="H26" s="23">
        <f t="shared" ref="H26:I26" si="7">H27+H28</f>
        <v>700000</v>
      </c>
      <c r="I26" s="23">
        <f t="shared" si="7"/>
        <v>700000</v>
      </c>
      <c r="J26" s="24" t="s">
        <v>54</v>
      </c>
    </row>
    <row r="27" spans="1:10" ht="56.25" hidden="1" customHeight="1">
      <c r="A27" s="23"/>
      <c r="B27" s="23"/>
      <c r="C27" s="23"/>
      <c r="D27" s="23"/>
      <c r="E27" s="15" t="s">
        <v>38</v>
      </c>
      <c r="F27" s="23">
        <v>2022</v>
      </c>
      <c r="G27" s="23">
        <v>350000</v>
      </c>
      <c r="H27" s="23">
        <v>350000</v>
      </c>
      <c r="I27" s="23">
        <f>H27</f>
        <v>350000</v>
      </c>
      <c r="J27" s="24">
        <v>100</v>
      </c>
    </row>
    <row r="28" spans="1:10" ht="38.25" hidden="1">
      <c r="A28" s="23"/>
      <c r="B28" s="23"/>
      <c r="C28" s="23"/>
      <c r="D28" s="23"/>
      <c r="E28" s="15" t="s">
        <v>39</v>
      </c>
      <c r="F28" s="23">
        <v>2022</v>
      </c>
      <c r="G28" s="23">
        <v>350000</v>
      </c>
      <c r="H28" s="23">
        <f>G28</f>
        <v>350000</v>
      </c>
      <c r="I28" s="23">
        <f>H28</f>
        <v>350000</v>
      </c>
      <c r="J28" s="24">
        <v>100</v>
      </c>
    </row>
    <row r="29" spans="1:10" ht="36" hidden="1" customHeight="1">
      <c r="A29" s="25" t="s">
        <v>68</v>
      </c>
      <c r="B29" s="25" t="s">
        <v>69</v>
      </c>
      <c r="C29" s="26" t="s">
        <v>21</v>
      </c>
      <c r="D29" s="27" t="s">
        <v>70</v>
      </c>
      <c r="E29" s="23"/>
      <c r="F29" s="23" t="s">
        <v>54</v>
      </c>
      <c r="G29" s="23">
        <f>G30</f>
        <v>0</v>
      </c>
      <c r="H29" s="23">
        <f t="shared" ref="H29:I29" si="8">H30</f>
        <v>0</v>
      </c>
      <c r="I29" s="23">
        <f t="shared" si="8"/>
        <v>0</v>
      </c>
      <c r="J29" s="23" t="s">
        <v>54</v>
      </c>
    </row>
    <row r="30" spans="1:10" ht="70.5" hidden="1" customHeight="1">
      <c r="A30" s="25"/>
      <c r="B30" s="25"/>
      <c r="C30" s="26"/>
      <c r="D30" s="27"/>
      <c r="E30" s="15" t="s">
        <v>72</v>
      </c>
      <c r="F30" s="23">
        <v>2022</v>
      </c>
      <c r="G30" s="23"/>
      <c r="H30" s="23"/>
      <c r="I30" s="23"/>
      <c r="J30" s="23">
        <v>100</v>
      </c>
    </row>
    <row r="31" spans="1:10" ht="30" hidden="1" customHeight="1">
      <c r="A31" s="25" t="s">
        <v>22</v>
      </c>
      <c r="B31" s="25" t="s">
        <v>23</v>
      </c>
      <c r="C31" s="26" t="s">
        <v>21</v>
      </c>
      <c r="D31" s="27" t="s">
        <v>24</v>
      </c>
      <c r="E31" s="23"/>
      <c r="F31" s="23" t="s">
        <v>54</v>
      </c>
      <c r="G31" s="23">
        <f>G32</f>
        <v>0</v>
      </c>
      <c r="H31" s="23">
        <f t="shared" ref="H31:I31" si="9">H32</f>
        <v>0</v>
      </c>
      <c r="I31" s="23">
        <f t="shared" si="9"/>
        <v>0</v>
      </c>
      <c r="J31" s="23" t="s">
        <v>54</v>
      </c>
    </row>
    <row r="32" spans="1:10" ht="144.75" hidden="1" customHeight="1">
      <c r="A32" s="25"/>
      <c r="B32" s="25"/>
      <c r="C32" s="26"/>
      <c r="D32" s="27"/>
      <c r="E32" s="15" t="s">
        <v>71</v>
      </c>
      <c r="F32" s="23">
        <v>2022</v>
      </c>
      <c r="G32" s="23"/>
      <c r="H32" s="23"/>
      <c r="I32" s="23"/>
      <c r="J32" s="23">
        <v>100</v>
      </c>
    </row>
    <row r="33" spans="1:10" ht="33" hidden="1" customHeight="1">
      <c r="A33" s="25" t="s">
        <v>25</v>
      </c>
      <c r="B33" s="25" t="s">
        <v>26</v>
      </c>
      <c r="C33" s="26" t="s">
        <v>21</v>
      </c>
      <c r="D33" s="27" t="s">
        <v>27</v>
      </c>
      <c r="E33" s="23"/>
      <c r="F33" s="23" t="s">
        <v>54</v>
      </c>
      <c r="G33" s="23">
        <f>G34</f>
        <v>0</v>
      </c>
      <c r="H33" s="23">
        <f t="shared" ref="H33:I33" si="10">H34</f>
        <v>0</v>
      </c>
      <c r="I33" s="23">
        <f t="shared" si="10"/>
        <v>0</v>
      </c>
      <c r="J33" s="23" t="s">
        <v>54</v>
      </c>
    </row>
    <row r="34" spans="1:10" ht="89.25" hidden="1" customHeight="1">
      <c r="A34" s="23"/>
      <c r="B34" s="23"/>
      <c r="C34" s="23"/>
      <c r="D34" s="23"/>
      <c r="E34" s="15" t="s">
        <v>40</v>
      </c>
      <c r="F34" s="23" t="s">
        <v>41</v>
      </c>
      <c r="G34" s="23"/>
      <c r="H34" s="23"/>
      <c r="I34" s="23"/>
      <c r="J34" s="23">
        <v>25</v>
      </c>
    </row>
    <row r="35" spans="1:10" ht="72" customHeight="1">
      <c r="A35" s="25" t="s">
        <v>73</v>
      </c>
      <c r="B35" s="25" t="s">
        <v>74</v>
      </c>
      <c r="C35" s="26" t="s">
        <v>75</v>
      </c>
      <c r="D35" s="27" t="s">
        <v>76</v>
      </c>
      <c r="E35" s="23"/>
      <c r="F35" s="28" t="s">
        <v>54</v>
      </c>
      <c r="G35" s="23">
        <f>G36</f>
        <v>2299996.73</v>
      </c>
      <c r="H35" s="23">
        <f t="shared" ref="H35:I35" si="11">H36</f>
        <v>1155000</v>
      </c>
      <c r="I35" s="23">
        <f t="shared" si="11"/>
        <v>1155000</v>
      </c>
      <c r="J35" s="23" t="s">
        <v>54</v>
      </c>
    </row>
    <row r="36" spans="1:10" ht="0.75" hidden="1" customHeight="1">
      <c r="A36" s="23"/>
      <c r="B36" s="23"/>
      <c r="C36" s="23"/>
      <c r="D36" s="23"/>
      <c r="E36" s="29" t="s">
        <v>77</v>
      </c>
      <c r="F36" s="23" t="s">
        <v>83</v>
      </c>
      <c r="G36" s="23">
        <v>2299996.73</v>
      </c>
      <c r="H36" s="23">
        <v>1155000</v>
      </c>
      <c r="I36" s="23">
        <v>1155000</v>
      </c>
      <c r="J36" s="23">
        <v>100</v>
      </c>
    </row>
    <row r="37" spans="1:10" ht="84" hidden="1" customHeight="1">
      <c r="A37" s="19" t="s">
        <v>34</v>
      </c>
      <c r="B37" s="19" t="s">
        <v>35</v>
      </c>
      <c r="C37" s="20" t="s">
        <v>36</v>
      </c>
      <c r="D37" s="21" t="s">
        <v>37</v>
      </c>
      <c r="E37" s="23"/>
      <c r="F37" s="23" t="s">
        <v>54</v>
      </c>
      <c r="G37" s="23">
        <f>G38</f>
        <v>0</v>
      </c>
      <c r="H37" s="23">
        <f t="shared" ref="H37:I37" si="12">H38</f>
        <v>0</v>
      </c>
      <c r="I37" s="23">
        <f t="shared" si="12"/>
        <v>0</v>
      </c>
      <c r="J37" s="23" t="s">
        <v>54</v>
      </c>
    </row>
    <row r="38" spans="1:10" hidden="1">
      <c r="A38" s="23"/>
      <c r="B38" s="23"/>
      <c r="C38" s="23"/>
      <c r="D38" s="23"/>
      <c r="E38" s="23" t="s">
        <v>15</v>
      </c>
      <c r="F38" s="23">
        <v>2022</v>
      </c>
      <c r="G38" s="23"/>
      <c r="H38" s="23"/>
      <c r="I38" s="23"/>
      <c r="J38" s="23">
        <v>100</v>
      </c>
    </row>
    <row r="39" spans="1:10" s="33" customFormat="1" ht="39.75" customHeight="1">
      <c r="A39" s="38" t="s">
        <v>90</v>
      </c>
      <c r="B39" s="38" t="s">
        <v>91</v>
      </c>
      <c r="C39" s="39" t="s">
        <v>92</v>
      </c>
      <c r="D39" s="40" t="s">
        <v>93</v>
      </c>
      <c r="E39" s="23"/>
      <c r="F39" s="23"/>
      <c r="G39" s="23">
        <f>G40</f>
        <v>14860</v>
      </c>
      <c r="H39" s="23">
        <f t="shared" ref="H39:I39" si="13">H40</f>
        <v>14860</v>
      </c>
      <c r="I39" s="23">
        <f t="shared" si="13"/>
        <v>14860</v>
      </c>
      <c r="J39" s="23"/>
    </row>
    <row r="40" spans="1:10" s="33" customFormat="1" ht="19.5" customHeight="1">
      <c r="A40" s="23"/>
      <c r="B40" s="23"/>
      <c r="C40" s="23"/>
      <c r="D40" s="23"/>
      <c r="E40" s="23" t="s">
        <v>15</v>
      </c>
      <c r="F40" s="23">
        <v>2022</v>
      </c>
      <c r="G40" s="23">
        <v>14860</v>
      </c>
      <c r="H40" s="23">
        <v>14860</v>
      </c>
      <c r="I40" s="23">
        <v>14860</v>
      </c>
      <c r="J40" s="23">
        <v>100</v>
      </c>
    </row>
    <row r="41" spans="1:10" ht="78" hidden="1" customHeight="1">
      <c r="A41" s="34" t="s">
        <v>85</v>
      </c>
      <c r="B41" s="34" t="s">
        <v>86</v>
      </c>
      <c r="C41" s="35" t="s">
        <v>87</v>
      </c>
      <c r="D41" s="36" t="s">
        <v>88</v>
      </c>
      <c r="E41" s="23"/>
      <c r="F41" s="23"/>
      <c r="G41" s="23"/>
      <c r="H41" s="23"/>
      <c r="I41" s="23"/>
      <c r="J41" s="23"/>
    </row>
    <row r="42" spans="1:10" s="33" customFormat="1" ht="36.75" hidden="1" customHeight="1">
      <c r="A42" s="34"/>
      <c r="B42" s="34"/>
      <c r="C42" s="35"/>
      <c r="D42" s="36"/>
      <c r="E42" s="29" t="s">
        <v>89</v>
      </c>
      <c r="F42" s="29">
        <v>2022</v>
      </c>
      <c r="G42" s="23">
        <v>700000</v>
      </c>
      <c r="H42" s="23">
        <v>700000</v>
      </c>
      <c r="I42" s="23">
        <v>700000</v>
      </c>
      <c r="J42" s="23">
        <v>100</v>
      </c>
    </row>
    <row r="43" spans="1:10" s="33" customFormat="1" ht="33" customHeight="1">
      <c r="A43" s="32"/>
      <c r="B43" s="32"/>
      <c r="C43" s="30"/>
      <c r="D43" s="31"/>
    </row>
    <row r="44" spans="1:10" ht="18.75" customHeight="1">
      <c r="B44" t="s">
        <v>31</v>
      </c>
      <c r="D44" s="2" t="s">
        <v>32</v>
      </c>
    </row>
  </sheetData>
  <mergeCells count="16">
    <mergeCell ref="A13:D13"/>
    <mergeCell ref="H2:J2"/>
    <mergeCell ref="H3:I3"/>
    <mergeCell ref="H4:J4"/>
    <mergeCell ref="A7:J7"/>
    <mergeCell ref="F11:F12"/>
    <mergeCell ref="H11:H12"/>
    <mergeCell ref="J11:J12"/>
    <mergeCell ref="I11:I12"/>
    <mergeCell ref="A11:A12"/>
    <mergeCell ref="A8:J8"/>
    <mergeCell ref="C11:C12"/>
    <mergeCell ref="D11:D12"/>
    <mergeCell ref="B11:B12"/>
    <mergeCell ref="E11:E12"/>
    <mergeCell ref="G11:G12"/>
  </mergeCells>
  <pageMargins left="0.31496062992125984" right="0.31496062992125984" top="0.15748031496062992" bottom="0.15748031496062992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cp:lastPrinted>2022-06-29T07:10:17Z</cp:lastPrinted>
  <dcterms:created xsi:type="dcterms:W3CDTF">2021-01-06T11:12:47Z</dcterms:created>
  <dcterms:modified xsi:type="dcterms:W3CDTF">2022-06-29T07:10:48Z</dcterms:modified>
</cp:coreProperties>
</file>