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3335" windowHeight="13170"/>
  </bookViews>
  <sheets>
    <sheet name="Лист1" sheetId="1" r:id="rId1"/>
  </sheets>
  <calcPr calcId="124519"/>
</workbook>
</file>

<file path=xl/calcChain.xml><?xml version="1.0" encoding="utf-8"?>
<calcChain xmlns="http://schemas.openxmlformats.org/spreadsheetml/2006/main">
  <c r="D34" i="1"/>
  <c r="D37"/>
  <c r="D62"/>
  <c r="D67" s="1"/>
  <c r="D52"/>
  <c r="D27" l="1"/>
  <c r="D66" l="1"/>
  <c r="D65" s="1"/>
  <c r="D26"/>
</calcChain>
</file>

<file path=xl/sharedStrings.xml><?xml version="1.0" encoding="utf-8"?>
<sst xmlns="http://schemas.openxmlformats.org/spreadsheetml/2006/main" count="106" uniqueCount="65">
  <si>
    <t>Додаток 5</t>
  </si>
  <si>
    <t>03518000000</t>
  </si>
  <si>
    <t>(код бюджету)</t>
  </si>
  <si>
    <t xml:space="preserve">      1. Показники міжбюджетних трансфертів з інших бюджетів</t>
  </si>
  <si>
    <t>(грн)</t>
  </si>
  <si>
    <t>Код Класифікації доходу бюджету/ Код бюджету</t>
  </si>
  <si>
    <t>Найменування трансферту/ Найменування бюджету – надавача міжбюджетного трансферту</t>
  </si>
  <si>
    <t>Усього</t>
  </si>
  <si>
    <t>І. Трансферти до загального фонду бюджету</t>
  </si>
  <si>
    <t>41020100</t>
  </si>
  <si>
    <t>Базова дотація </t>
  </si>
  <si>
    <t>99000000000</t>
  </si>
  <si>
    <t>Державний бюджет</t>
  </si>
  <si>
    <t>41033900</t>
  </si>
  <si>
    <t>Освітня субвенція з державного бюджету місцевим бюджетам </t>
  </si>
  <si>
    <t>ІІ. Трансферти до спеціального фонду бюджету</t>
  </si>
  <si>
    <t>X</t>
  </si>
  <si>
    <t xml:space="preserve">УСЬОГО за розділом І та ІІ, у тому числі: </t>
  </si>
  <si>
    <t>загальний фонд</t>
  </si>
  <si>
    <t>спеціальний фонд</t>
  </si>
  <si>
    <t xml:space="preserve">      2. Показники міжбюджетних трансфертів іншим бюджетам</t>
  </si>
  <si>
    <t>Код Програмної класифікації видатків та кредитування місцевого бюджету/ Код бюджету</t>
  </si>
  <si>
    <t xml:space="preserve">Код типової програмної класифікації видатків та кредитування місцевого бюджету </t>
  </si>
  <si>
    <t>Найменування трансферту/ Найменування бюджету – отримувача міжбюджетного трансферту</t>
  </si>
  <si>
    <t>І. Трансферти із загального фонду бюджету</t>
  </si>
  <si>
    <t>3719770</t>
  </si>
  <si>
    <t>9770</t>
  </si>
  <si>
    <t>Інші субвенції з місцевого бюджету</t>
  </si>
  <si>
    <t>03527000000</t>
  </si>
  <si>
    <t>Бюджет Рівненської сільської територіальної громади</t>
  </si>
  <si>
    <t>03529000000</t>
  </si>
  <si>
    <t>Бюджет Любомльської міської територіальної громади</t>
  </si>
  <si>
    <t>ІІ. Трансферти із спеціального фонду бюджету</t>
  </si>
  <si>
    <t>Секретар ради</t>
  </si>
  <si>
    <t>Т.О.Вегера</t>
  </si>
  <si>
    <t>Міжбюджетні трансферти на 2022 рік</t>
  </si>
  <si>
    <t xml:space="preserve"> "Про бюджет сільської територіальної громади на 2022 рік" </t>
  </si>
  <si>
    <t>. 03306200000</t>
  </si>
  <si>
    <t xml:space="preserve"> Районний бюджет Ковельського району</t>
  </si>
  <si>
    <t>03100000000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</si>
  <si>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</si>
  <si>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Обласний бюджет Волинської області</t>
  </si>
  <si>
    <t xml:space="preserve">Для проведення оплати за надання соціальної послуги стаціонарного догляду громадян, які перебувають у відділенні стаціонарного догляду для постійного проживання територіального центру соціального обслуговування (надання соціальних послуг)  та утримання працівників які надають послуги для одиноких жителів Вишнівської громади  </t>
  </si>
  <si>
    <t>Надання пільг окремим категоріям громадян з оплати послуг зв'язку</t>
  </si>
  <si>
    <t>Проведення оплати  за надані послуги для дітей, які навчаються у Любомльській музичній школі</t>
  </si>
  <si>
    <t>Проведення оплати   за надані послуги для дітей в інклюзивно-ресурсному центрі</t>
  </si>
  <si>
    <t>Проведення оплати за надані послуги для жителів громади трудовим архівом</t>
  </si>
  <si>
    <t xml:space="preserve">Реалізація заходів програми первинної медичної допомоги Вишнівської сільської ради </t>
  </si>
  <si>
    <t>в т.ч.  Придбання пільгових медикаментів для жителів громади комунальним підприємством центром первинної медико-санітарної допомоги</t>
  </si>
  <si>
    <t>ГУНП у Волинській області "Програма протидії злочинності"</t>
  </si>
  <si>
    <t>Волинська обласна адміністрація</t>
  </si>
  <si>
    <t xml:space="preserve">Програма захисту населення і територій від надзвичайних ситуацій техногенного та природного характеру на території Вишнівської сільської ради </t>
  </si>
  <si>
    <t>Бюджет Ковельської міської територіальної громади</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</si>
  <si>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</si>
  <si>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03559000000</t>
  </si>
  <si>
    <t>Комплексна Програма протидії корупційним та терористичним проявам у Вишнівській сільській раді на 2021-2025 роки</t>
  </si>
  <si>
    <t>Програма сприяння матеріально-технічного забезпечення для прикордлонних підрозділів Луцького прикордонного загану, які дислокуються в межах ділянки відповідальності Вишнівської сільської ради у 2022 році</t>
  </si>
  <si>
    <t>Бюджет Головненської селищної територіальної громади</t>
  </si>
  <si>
    <t>Програма покращення функціонування Волинської митниці як відокремленого структурного підрозлілу Державної митної служби України на 2022-2023</t>
  </si>
  <si>
    <t xml:space="preserve">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 (в тому числі на проведення капітального ремонту ренгенкабінету -  259 225 гривень, 340 775 гривень - за спожиті енергоносії, 300 000 - на придбання кисневих точок). </t>
  </si>
  <si>
    <t>до рішення сільської ради від 02.09.2022 року №23/5 "Про внесення змін до рішення сільської ради  від 23.12.2021 року №15/14"</t>
  </si>
  <si>
    <t>0352800000</t>
  </si>
  <si>
    <t>0355600000</t>
  </si>
  <si>
    <t>Бюджет Володимир-Волинської міської територіальної громади</t>
  </si>
  <si>
    <t>Надання матеріальної допомоги членам сім’ї у разі загибелі (смерті) військовослужбовця під час проведення операції Об’єднаних сил на сході України та відбитті військової агресії російської федерації проти України в розмірі 50 000,00гривень (Антипюк)</t>
  </si>
</sst>
</file>

<file path=xl/styles.xml><?xml version="1.0" encoding="utf-8"?>
<styleSheet xmlns="http://schemas.openxmlformats.org/spreadsheetml/2006/main">
  <numFmts count="1">
    <numFmt numFmtId="164" formatCode="#,##0;\-#,##0;#,&quot;-&quot;"/>
  </numFmts>
  <fonts count="14">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11"/>
      <color theme="1"/>
      <name val="Calibri"/>
      <family val="2"/>
      <charset val="204"/>
      <scheme val="minor"/>
    </font>
    <font>
      <i/>
      <sz val="10"/>
      <color theme="1"/>
      <name val="Calibri"/>
      <family val="2"/>
      <charset val="204"/>
      <scheme val="minor"/>
    </font>
    <font>
      <sz val="10"/>
      <color indexed="8"/>
      <name val="Times New Roman"/>
      <family val="1"/>
      <charset val="204"/>
    </font>
    <font>
      <sz val="11"/>
      <color theme="1"/>
      <name val="Times New Roman"/>
      <family val="1"/>
      <charset val="204"/>
    </font>
    <font>
      <sz val="10"/>
      <name val="Arial Cyr"/>
      <charset val="204"/>
    </font>
    <font>
      <sz val="10"/>
      <name val="Helv"/>
      <charset val="204"/>
    </font>
    <font>
      <sz val="10"/>
      <name val="Arial"/>
      <family val="2"/>
      <charset val="204"/>
    </font>
    <font>
      <sz val="10"/>
      <name val="Times New Roman"/>
      <family val="1"/>
      <charset val="204"/>
    </font>
    <font>
      <sz val="10"/>
      <color theme="1"/>
      <name val="Times New Roman"/>
      <family val="1"/>
      <charset val="204"/>
    </font>
    <font>
      <b/>
      <sz val="10"/>
      <color theme="1"/>
      <name val="Times New Roman"/>
      <family val="1"/>
      <charset val="204"/>
    </font>
    <font>
      <b/>
      <sz val="10"/>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indexed="42"/>
        <bgColor indexed="64"/>
      </patternFill>
    </fill>
  </fills>
  <borders count="7">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10">
    <xf numFmtId="0" fontId="0" fillId="0" borderId="0"/>
    <xf numFmtId="0" fontId="9" fillId="0" borderId="0"/>
    <xf numFmtId="0" fontId="3" fillId="0" borderId="0"/>
    <xf numFmtId="0" fontId="7" fillId="0" borderId="0"/>
    <xf numFmtId="0" fontId="7" fillId="0" borderId="0"/>
    <xf numFmtId="0" fontId="7" fillId="0" borderId="0"/>
    <xf numFmtId="0" fontId="7" fillId="0" borderId="0"/>
    <xf numFmtId="0" fontId="8" fillId="0" borderId="0"/>
    <xf numFmtId="0" fontId="7" fillId="0" borderId="0"/>
    <xf numFmtId="0" fontId="3" fillId="0" borderId="0"/>
  </cellStyleXfs>
  <cellXfs count="91">
    <xf numFmtId="0" fontId="0" fillId="0" borderId="0" xfId="0"/>
    <xf numFmtId="0" fontId="0" fillId="0" borderId="0" xfId="0" applyAlignment="1">
      <alignment horizontal="right"/>
    </xf>
    <xf numFmtId="0" fontId="0" fillId="0" borderId="0" xfId="0" applyAlignment="1"/>
    <xf numFmtId="0" fontId="3" fillId="0" borderId="0" xfId="0" applyFont="1" applyAlignment="1">
      <alignment horizontal="left"/>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center" vertical="top"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1" fillId="0" borderId="3" xfId="0" applyFont="1" applyBorder="1" applyAlignment="1">
      <alignment horizontal="center" vertical="center"/>
    </xf>
    <xf numFmtId="0" fontId="0" fillId="0" borderId="3" xfId="0" applyBorder="1" applyAlignment="1">
      <alignment horizontal="center" vertical="center"/>
    </xf>
    <xf numFmtId="164" fontId="1" fillId="2" borderId="3" xfId="0" applyNumberFormat="1" applyFont="1" applyFill="1" applyBorder="1" applyAlignment="1">
      <alignment horizontal="center" vertical="center"/>
    </xf>
    <xf numFmtId="164" fontId="0" fillId="0" borderId="3" xfId="0" applyNumberFormat="1" applyBorder="1" applyAlignment="1">
      <alignment horizontal="center" vertical="center"/>
    </xf>
    <xf numFmtId="0" fontId="1" fillId="0" borderId="2" xfId="0" applyFont="1" applyBorder="1" applyAlignment="1">
      <alignment horizontal="center" vertical="center"/>
    </xf>
    <xf numFmtId="0" fontId="0" fillId="0" borderId="2" xfId="0" applyBorder="1" applyAlignment="1">
      <alignment horizontal="center" vertical="center"/>
    </xf>
    <xf numFmtId="164" fontId="1" fillId="2" borderId="6" xfId="0" applyNumberFormat="1" applyFont="1" applyFill="1" applyBorder="1" applyAlignment="1">
      <alignment horizontal="center" vertical="center"/>
    </xf>
    <xf numFmtId="164" fontId="0" fillId="0" borderId="6" xfId="0" applyNumberFormat="1" applyBorder="1" applyAlignment="1">
      <alignment horizontal="center" vertical="center"/>
    </xf>
    <xf numFmtId="0" fontId="1" fillId="0" borderId="2" xfId="0" applyFont="1" applyBorder="1" applyAlignment="1">
      <alignment horizontal="centerContinuous" vertical="center" wrapText="1"/>
    </xf>
    <xf numFmtId="0" fontId="1" fillId="0" borderId="6" xfId="0" applyFont="1" applyBorder="1" applyAlignment="1">
      <alignment horizontal="centerContinuous" vertical="center"/>
    </xf>
    <xf numFmtId="0" fontId="0" fillId="0" borderId="2" xfId="0" applyBorder="1" applyAlignment="1">
      <alignment horizontal="centerContinuous" vertical="center" wrapText="1"/>
    </xf>
    <xf numFmtId="0" fontId="0" fillId="0" borderId="6" xfId="0" applyBorder="1" applyAlignment="1">
      <alignment horizontal="centerContinuous" vertical="center"/>
    </xf>
    <xf numFmtId="164" fontId="1" fillId="3" borderId="3" xfId="0" applyNumberFormat="1" applyFont="1" applyFill="1" applyBorder="1" applyAlignment="1">
      <alignment horizontal="center"/>
    </xf>
    <xf numFmtId="164" fontId="1" fillId="3" borderId="6" xfId="0" applyNumberFormat="1" applyFont="1" applyFill="1" applyBorder="1" applyAlignment="1">
      <alignment horizontal="center"/>
    </xf>
    <xf numFmtId="0" fontId="1" fillId="3" borderId="6" xfId="0" applyFont="1" applyFill="1" applyBorder="1" applyAlignment="1">
      <alignment horizontal="centerContinuous" vertical="center"/>
    </xf>
    <xf numFmtId="0" fontId="1" fillId="3" borderId="2" xfId="0" applyFont="1" applyFill="1" applyBorder="1" applyAlignment="1">
      <alignment horizontal="center"/>
    </xf>
    <xf numFmtId="0" fontId="1" fillId="3" borderId="2" xfId="0" applyFont="1" applyFill="1" applyBorder="1" applyAlignment="1">
      <alignment horizontal="left" vertical="center"/>
    </xf>
    <xf numFmtId="0" fontId="1" fillId="0" borderId="3" xfId="0" applyFont="1" applyBorder="1" applyAlignment="1">
      <alignment horizontal="centerContinuous" vertical="center"/>
    </xf>
    <xf numFmtId="0" fontId="1" fillId="0" borderId="3" xfId="0" applyFont="1" applyBorder="1" applyAlignment="1">
      <alignment horizontal="centerContinuous" vertical="center" wrapText="1"/>
    </xf>
    <xf numFmtId="0" fontId="0" fillId="0" borderId="3" xfId="0" applyBorder="1" applyAlignment="1">
      <alignment horizontal="centerContinuous" vertical="center"/>
    </xf>
    <xf numFmtId="0" fontId="0" fillId="0" borderId="4" xfId="0" applyBorder="1" applyAlignment="1">
      <alignment horizontal="centerContinuous" vertical="center"/>
    </xf>
    <xf numFmtId="0" fontId="1" fillId="3" borderId="3" xfId="0" applyFont="1" applyFill="1" applyBorder="1" applyAlignment="1">
      <alignment horizontal="center" vertical="center"/>
    </xf>
    <xf numFmtId="0" fontId="1"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xf numFmtId="0" fontId="0" fillId="0" borderId="0" xfId="0" applyFill="1" applyAlignment="1">
      <alignment horizontal="right" wrapText="1"/>
    </xf>
    <xf numFmtId="0" fontId="0" fillId="0" borderId="1" xfId="0" applyBorder="1" applyAlignment="1">
      <alignment horizontal="center" vertical="center"/>
    </xf>
    <xf numFmtId="164" fontId="0" fillId="0" borderId="5" xfId="0" applyNumberFormat="1" applyBorder="1" applyAlignment="1">
      <alignment horizontal="center" vertical="center"/>
    </xf>
    <xf numFmtId="0" fontId="0" fillId="0" borderId="1" xfId="0" applyBorder="1" applyAlignment="1">
      <alignment horizontal="center" vertical="center"/>
    </xf>
    <xf numFmtId="164" fontId="1" fillId="0" borderId="5" xfId="0" applyNumberFormat="1" applyFont="1" applyBorder="1" applyAlignment="1">
      <alignment horizontal="center" vertical="center"/>
    </xf>
    <xf numFmtId="0" fontId="0" fillId="0" borderId="0" xfId="0"/>
    <xf numFmtId="0" fontId="0" fillId="0" borderId="4" xfId="0" applyBorder="1" applyAlignment="1">
      <alignment horizontal="centerContinuous" vertical="center"/>
    </xf>
    <xf numFmtId="164" fontId="0" fillId="0" borderId="4" xfId="0" applyNumberFormat="1" applyBorder="1" applyAlignment="1">
      <alignment horizontal="center" vertical="center"/>
    </xf>
    <xf numFmtId="164" fontId="1" fillId="0" borderId="4"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0" fillId="0" borderId="0" xfId="0" applyFont="1"/>
    <xf numFmtId="0" fontId="11" fillId="0" borderId="0" xfId="0" applyFont="1" applyAlignment="1">
      <alignment horizontal="justify"/>
    </xf>
    <xf numFmtId="2" fontId="10" fillId="0" borderId="3" xfId="0" applyNumberFormat="1" applyFont="1" applyFill="1" applyBorder="1" applyAlignment="1">
      <alignment horizontal="left" vertical="center" wrapText="1"/>
    </xf>
    <xf numFmtId="0" fontId="11" fillId="0" borderId="4" xfId="0" applyFont="1" applyBorder="1" applyAlignment="1">
      <alignment horizontal="centerContinuous" vertical="center" wrapText="1"/>
    </xf>
    <xf numFmtId="0" fontId="0" fillId="0" borderId="0" xfId="0"/>
    <xf numFmtId="0" fontId="6" fillId="0" borderId="4" xfId="0" applyFont="1" applyBorder="1" applyAlignment="1">
      <alignment horizontal="center" vertical="center"/>
    </xf>
    <xf numFmtId="0" fontId="6" fillId="0" borderId="4" xfId="0" applyFont="1" applyBorder="1" applyAlignment="1">
      <alignment horizontal="centerContinuous" vertical="center" wrapText="1"/>
    </xf>
    <xf numFmtId="0" fontId="0" fillId="0" borderId="0" xfId="0"/>
    <xf numFmtId="0" fontId="11" fillId="0" borderId="4" xfId="0" applyFont="1" applyBorder="1" applyAlignment="1">
      <alignment horizontal="center" vertical="center"/>
    </xf>
    <xf numFmtId="0" fontId="0" fillId="0" borderId="4" xfId="0" applyFont="1" applyBorder="1" applyAlignment="1">
      <alignment horizontal="centerContinuous" vertical="center"/>
    </xf>
    <xf numFmtId="0" fontId="0" fillId="0" borderId="0" xfId="0"/>
    <xf numFmtId="0" fontId="12" fillId="0" borderId="6" xfId="0" applyFont="1" applyBorder="1" applyAlignment="1">
      <alignment horizontal="center" vertical="center"/>
    </xf>
    <xf numFmtId="2" fontId="10" fillId="0" borderId="3" xfId="8" applyNumberFormat="1" applyFont="1" applyFill="1" applyBorder="1" applyAlignment="1">
      <alignment horizontal="center" vertical="center" wrapText="1"/>
    </xf>
    <xf numFmtId="0" fontId="12" fillId="0" borderId="4" xfId="0" applyFont="1" applyBorder="1" applyAlignment="1">
      <alignment horizontal="center" vertical="center"/>
    </xf>
    <xf numFmtId="0" fontId="11" fillId="0" borderId="6" xfId="0" applyFont="1" applyBorder="1" applyAlignment="1">
      <alignment horizontal="center" vertical="center"/>
    </xf>
    <xf numFmtId="0" fontId="11" fillId="0" borderId="3" xfId="0" applyFont="1" applyBorder="1" applyAlignment="1">
      <alignment wrapText="1"/>
    </xf>
    <xf numFmtId="0" fontId="11" fillId="0" borderId="5" xfId="0" applyFont="1" applyBorder="1" applyAlignment="1">
      <alignment horizontal="centerContinuous" vertical="center" wrapText="1"/>
    </xf>
    <xf numFmtId="0" fontId="0" fillId="0" borderId="2" xfId="0" applyBorder="1" applyAlignment="1">
      <alignment horizontal="center" vertical="center" wrapText="1"/>
    </xf>
    <xf numFmtId="0" fontId="12" fillId="0" borderId="3" xfId="0" applyFont="1" applyBorder="1" applyAlignment="1">
      <alignment horizontal="centerContinuous" vertical="center"/>
    </xf>
    <xf numFmtId="0" fontId="12" fillId="0" borderId="3" xfId="0" applyFont="1" applyBorder="1" applyAlignment="1">
      <alignment horizontal="centerContinuous" vertical="center" wrapText="1"/>
    </xf>
    <xf numFmtId="0" fontId="0" fillId="0" borderId="2" xfId="0" applyBorder="1" applyAlignment="1">
      <alignment horizontal="center" vertical="center" wrapText="1"/>
    </xf>
    <xf numFmtId="0" fontId="0" fillId="0" borderId="0" xfId="0" applyAlignment="1">
      <alignment horizontal="center"/>
    </xf>
    <xf numFmtId="0" fontId="5" fillId="0" borderId="0" xfId="8"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0" fillId="0" borderId="0" xfId="0" applyAlignment="1">
      <alignment horizontal="right"/>
    </xf>
    <xf numFmtId="0" fontId="0" fillId="0" borderId="0" xfId="0" applyAlignment="1"/>
    <xf numFmtId="0" fontId="5" fillId="0" borderId="0" xfId="0" applyFont="1" applyFill="1" applyBorder="1" applyAlignment="1">
      <alignment horizontal="right" vertical="center"/>
    </xf>
    <xf numFmtId="0" fontId="1" fillId="0" borderId="0" xfId="0" applyFont="1" applyAlignment="1">
      <alignment horizontal="center"/>
    </xf>
    <xf numFmtId="0" fontId="2" fillId="0" borderId="0" xfId="0" quotePrefix="1" applyFont="1" applyAlignment="1">
      <alignment horizontal="center"/>
    </xf>
    <xf numFmtId="0" fontId="4" fillId="0" borderId="0" xfId="0" applyFont="1" applyAlignment="1">
      <alignment horizontal="center"/>
    </xf>
    <xf numFmtId="0" fontId="0" fillId="0" borderId="2" xfId="0" applyBorder="1" applyAlignment="1">
      <alignment horizontal="center" vertical="top" wrapText="1"/>
    </xf>
    <xf numFmtId="0" fontId="0" fillId="0" borderId="6" xfId="0" applyBorder="1" applyAlignment="1">
      <alignment horizontal="center"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4" xfId="0" applyBorder="1" applyAlignment="1">
      <alignment horizontal="center"/>
    </xf>
    <xf numFmtId="0" fontId="0" fillId="0" borderId="3" xfId="0" applyBorder="1" applyAlignment="1">
      <alignment horizontal="center"/>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center" vertical="center" wrapText="1"/>
    </xf>
    <xf numFmtId="0" fontId="10" fillId="0" borderId="3" xfId="1" applyFont="1" applyFill="1" applyBorder="1" applyAlignment="1">
      <alignment horizontal="center" vertical="center" wrapText="1"/>
    </xf>
    <xf numFmtId="49" fontId="10" fillId="0" borderId="3" xfId="1" applyNumberFormat="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 fillId="0" borderId="4" xfId="0" applyFont="1" applyBorder="1" applyAlignment="1">
      <alignment horizontal="centerContinuous" vertical="center" wrapText="1"/>
    </xf>
    <xf numFmtId="0" fontId="12" fillId="0" borderId="4" xfId="0" applyFont="1" applyBorder="1" applyAlignment="1">
      <alignment horizontal="centerContinuous" vertical="center" wrapText="1"/>
    </xf>
    <xf numFmtId="0" fontId="11" fillId="0" borderId="0" xfId="0" applyFont="1" applyAlignment="1">
      <alignment wrapText="1"/>
    </xf>
  </cellXfs>
  <cellStyles count="10">
    <cellStyle name="Normal_Доходи" xfId="1"/>
    <cellStyle name="Обычный" xfId="0" builtinId="0"/>
    <cellStyle name="Обычный 2 2" xfId="2"/>
    <cellStyle name="Обычный 2 3" xfId="9"/>
    <cellStyle name="Обычный 3" xfId="3"/>
    <cellStyle name="Обычный 3 2" xfId="4"/>
    <cellStyle name="Обычный 3 3" xfId="5"/>
    <cellStyle name="Обычный 3 4" xfId="6"/>
    <cellStyle name="Обычный 4" xfId="8"/>
    <cellStyle name="Стиль 1" xfId="7"/>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72"/>
  <sheetViews>
    <sheetView tabSelected="1" topLeftCell="A40" workbookViewId="0">
      <selection activeCell="D43" sqref="D43"/>
    </sheetView>
  </sheetViews>
  <sheetFormatPr defaultRowHeight="12.75"/>
  <cols>
    <col min="1" max="2" width="20.7109375" customWidth="1"/>
    <col min="3" max="3" width="98.7109375" customWidth="1"/>
    <col min="4" max="4" width="23.140625" customWidth="1"/>
  </cols>
  <sheetData>
    <row r="1" spans="1:5">
      <c r="A1" s="2"/>
      <c r="C1" s="69" t="s">
        <v>0</v>
      </c>
      <c r="D1" s="70"/>
    </row>
    <row r="2" spans="1:5">
      <c r="C2" s="67" t="s">
        <v>60</v>
      </c>
      <c r="D2" s="67"/>
      <c r="E2" s="67"/>
    </row>
    <row r="3" spans="1:5" ht="9" customHeight="1">
      <c r="C3" s="71"/>
      <c r="D3" s="69"/>
      <c r="E3" s="35"/>
    </row>
    <row r="4" spans="1:5" ht="16.5" customHeight="1">
      <c r="C4" s="68" t="s">
        <v>36</v>
      </c>
      <c r="D4" s="69"/>
      <c r="E4" s="69"/>
    </row>
    <row r="5" spans="1:5">
      <c r="A5" s="72" t="s">
        <v>35</v>
      </c>
      <c r="B5" s="66"/>
      <c r="C5" s="66"/>
      <c r="D5" s="66"/>
    </row>
    <row r="6" spans="1:5">
      <c r="A6" s="73" t="s">
        <v>1</v>
      </c>
      <c r="B6" s="66"/>
      <c r="C6" s="66"/>
      <c r="D6" s="66"/>
    </row>
    <row r="7" spans="1:5">
      <c r="A7" s="66" t="s">
        <v>2</v>
      </c>
      <c r="B7" s="66"/>
      <c r="C7" s="66"/>
      <c r="D7" s="66"/>
    </row>
    <row r="8" spans="1:5" ht="21.95" customHeight="1">
      <c r="A8" s="3" t="s">
        <v>3</v>
      </c>
    </row>
    <row r="9" spans="1:5">
      <c r="D9" s="1" t="s">
        <v>4</v>
      </c>
    </row>
    <row r="10" spans="1:5" ht="38.25">
      <c r="A10" s="7" t="s">
        <v>5</v>
      </c>
      <c r="B10" s="75" t="s">
        <v>6</v>
      </c>
      <c r="C10" s="76"/>
      <c r="D10" s="8" t="s">
        <v>7</v>
      </c>
    </row>
    <row r="11" spans="1:5">
      <c r="A11" s="4">
        <v>1</v>
      </c>
      <c r="B11" s="77">
        <v>2</v>
      </c>
      <c r="C11" s="78"/>
      <c r="D11" s="9">
        <v>3</v>
      </c>
    </row>
    <row r="12" spans="1:5">
      <c r="A12" s="79" t="s">
        <v>8</v>
      </c>
      <c r="B12" s="79"/>
      <c r="C12" s="79"/>
      <c r="D12" s="79"/>
    </row>
    <row r="13" spans="1:5">
      <c r="A13" s="14" t="s">
        <v>9</v>
      </c>
      <c r="B13" s="18" t="s">
        <v>10</v>
      </c>
      <c r="C13" s="19"/>
      <c r="D13" s="16">
        <v>1461800</v>
      </c>
    </row>
    <row r="14" spans="1:5">
      <c r="A14" s="15" t="s">
        <v>11</v>
      </c>
      <c r="B14" s="20" t="s">
        <v>12</v>
      </c>
      <c r="C14" s="21"/>
      <c r="D14" s="17">
        <v>1461800</v>
      </c>
    </row>
    <row r="15" spans="1:5">
      <c r="A15" s="14" t="s">
        <v>13</v>
      </c>
      <c r="B15" s="18" t="s">
        <v>14</v>
      </c>
      <c r="C15" s="19"/>
      <c r="D15" s="16">
        <v>37254700</v>
      </c>
    </row>
    <row r="16" spans="1:5">
      <c r="A16" s="15" t="s">
        <v>11</v>
      </c>
      <c r="B16" s="20" t="s">
        <v>12</v>
      </c>
      <c r="C16" s="21"/>
      <c r="D16" s="17">
        <v>37254700</v>
      </c>
    </row>
    <row r="17" spans="1:4" s="34" customFormat="1" ht="27" customHeight="1">
      <c r="A17" s="36">
        <v>41051200</v>
      </c>
      <c r="B17" s="81" t="s">
        <v>40</v>
      </c>
      <c r="C17" s="82"/>
      <c r="D17" s="39">
        <v>210548</v>
      </c>
    </row>
    <row r="18" spans="1:4" s="34" customFormat="1" ht="14.25" customHeight="1">
      <c r="A18" s="38" t="s">
        <v>39</v>
      </c>
      <c r="B18" s="83" t="s">
        <v>41</v>
      </c>
      <c r="C18" s="84"/>
      <c r="D18" s="37">
        <v>210548</v>
      </c>
    </row>
    <row r="19" spans="1:4" s="55" customFormat="1" ht="14.25" customHeight="1">
      <c r="A19" s="38">
        <v>41053900</v>
      </c>
      <c r="B19" s="81" t="s">
        <v>27</v>
      </c>
      <c r="C19" s="82"/>
      <c r="D19" s="37">
        <v>300000</v>
      </c>
    </row>
    <row r="20" spans="1:4" s="55" customFormat="1" ht="14.25" customHeight="1">
      <c r="A20" s="38" t="s">
        <v>39</v>
      </c>
      <c r="B20" s="83" t="s">
        <v>41</v>
      </c>
      <c r="C20" s="84"/>
      <c r="D20" s="37">
        <v>300000</v>
      </c>
    </row>
    <row r="21" spans="1:4">
      <c r="A21" s="79" t="s">
        <v>15</v>
      </c>
      <c r="B21" s="79"/>
      <c r="C21" s="79"/>
      <c r="D21" s="79"/>
    </row>
    <row r="22" spans="1:4">
      <c r="A22" s="14" t="s">
        <v>9</v>
      </c>
      <c r="B22" s="18" t="s">
        <v>10</v>
      </c>
      <c r="C22" s="19"/>
      <c r="D22" s="16">
        <v>0</v>
      </c>
    </row>
    <row r="23" spans="1:4">
      <c r="A23" s="15" t="s">
        <v>11</v>
      </c>
      <c r="B23" s="20" t="s">
        <v>12</v>
      </c>
      <c r="C23" s="21"/>
      <c r="D23" s="17">
        <v>0</v>
      </c>
    </row>
    <row r="24" spans="1:4">
      <c r="A24" s="14" t="s">
        <v>13</v>
      </c>
      <c r="B24" s="18" t="s">
        <v>14</v>
      </c>
      <c r="C24" s="19"/>
      <c r="D24" s="16">
        <v>0</v>
      </c>
    </row>
    <row r="25" spans="1:4" ht="14.25" customHeight="1">
      <c r="A25" s="15" t="s">
        <v>11</v>
      </c>
      <c r="B25" s="20" t="s">
        <v>12</v>
      </c>
      <c r="C25" s="21"/>
      <c r="D25" s="17">
        <v>0</v>
      </c>
    </row>
    <row r="26" spans="1:4">
      <c r="A26" s="25" t="s">
        <v>16</v>
      </c>
      <c r="B26" s="26" t="s">
        <v>17</v>
      </c>
      <c r="C26" s="24"/>
      <c r="D26" s="23">
        <f>D27</f>
        <v>39227048</v>
      </c>
    </row>
    <row r="27" spans="1:4">
      <c r="A27" s="25" t="s">
        <v>16</v>
      </c>
      <c r="B27" s="26" t="s">
        <v>18</v>
      </c>
      <c r="C27" s="24"/>
      <c r="D27" s="23">
        <f>D13+D15+D17+D19</f>
        <v>39227048</v>
      </c>
    </row>
    <row r="28" spans="1:4">
      <c r="A28" s="25" t="s">
        <v>16</v>
      </c>
      <c r="B28" s="26" t="s">
        <v>19</v>
      </c>
      <c r="C28" s="24"/>
      <c r="D28" s="23">
        <v>0</v>
      </c>
    </row>
    <row r="30" spans="1:4" ht="21.95" customHeight="1">
      <c r="A30" s="3" t="s">
        <v>20</v>
      </c>
      <c r="D30" s="1" t="s">
        <v>4</v>
      </c>
    </row>
    <row r="31" spans="1:4" ht="63.75">
      <c r="A31" s="6" t="s">
        <v>21</v>
      </c>
      <c r="B31" s="6" t="s">
        <v>22</v>
      </c>
      <c r="C31" s="6" t="s">
        <v>23</v>
      </c>
      <c r="D31" s="6" t="s">
        <v>7</v>
      </c>
    </row>
    <row r="32" spans="1:4">
      <c r="A32" s="5">
        <v>1</v>
      </c>
      <c r="B32" s="5">
        <v>2</v>
      </c>
      <c r="C32" s="5">
        <v>3</v>
      </c>
      <c r="D32" s="5">
        <v>4</v>
      </c>
    </row>
    <row r="33" spans="1:4">
      <c r="A33" s="80" t="s">
        <v>24</v>
      </c>
      <c r="B33" s="80"/>
      <c r="C33" s="80"/>
      <c r="D33" s="80"/>
    </row>
    <row r="34" spans="1:4">
      <c r="A34" s="27" t="s">
        <v>25</v>
      </c>
      <c r="B34" s="27" t="s">
        <v>26</v>
      </c>
      <c r="C34" s="28" t="s">
        <v>27</v>
      </c>
      <c r="D34" s="12">
        <f>D35+D37+D44+D46+D48+D50</f>
        <v>5567250</v>
      </c>
    </row>
    <row r="35" spans="1:4" ht="18" customHeight="1">
      <c r="A35" s="29" t="s">
        <v>28</v>
      </c>
      <c r="B35" s="29" t="s">
        <v>26</v>
      </c>
      <c r="C35" s="28" t="s">
        <v>29</v>
      </c>
      <c r="D35" s="44">
        <v>1782000</v>
      </c>
    </row>
    <row r="36" spans="1:4" s="40" customFormat="1" ht="42" customHeight="1">
      <c r="A36" s="41"/>
      <c r="B36" s="41"/>
      <c r="C36" s="46" t="s">
        <v>42</v>
      </c>
      <c r="D36" s="42">
        <v>1782000</v>
      </c>
    </row>
    <row r="37" spans="1:4">
      <c r="A37" s="30" t="s">
        <v>30</v>
      </c>
      <c r="B37" s="30" t="s">
        <v>26</v>
      </c>
      <c r="C37" s="88" t="s">
        <v>31</v>
      </c>
      <c r="D37" s="43">
        <f xml:space="preserve"> D38+D39+D40+D41+D42</f>
        <v>3605250</v>
      </c>
    </row>
    <row r="38" spans="1:4" s="49" customFormat="1" ht="18" customHeight="1">
      <c r="A38" s="41"/>
      <c r="B38" s="41"/>
      <c r="C38" s="47" t="s">
        <v>44</v>
      </c>
      <c r="D38" s="42">
        <v>625250</v>
      </c>
    </row>
    <row r="39" spans="1:4" s="49" customFormat="1" ht="20.25" customHeight="1">
      <c r="A39" s="41"/>
      <c r="B39" s="41"/>
      <c r="C39" s="47" t="s">
        <v>45</v>
      </c>
      <c r="D39" s="42">
        <v>110000</v>
      </c>
    </row>
    <row r="40" spans="1:4" s="49" customFormat="1" ht="17.25" customHeight="1">
      <c r="A40" s="41"/>
      <c r="B40" s="41"/>
      <c r="C40" s="47" t="s">
        <v>46</v>
      </c>
      <c r="D40" s="42">
        <v>70000</v>
      </c>
    </row>
    <row r="41" spans="1:4" s="52" customFormat="1" ht="51" customHeight="1">
      <c r="A41" s="41"/>
      <c r="B41" s="41"/>
      <c r="C41" s="47" t="s">
        <v>59</v>
      </c>
      <c r="D41" s="42">
        <v>900000</v>
      </c>
    </row>
    <row r="42" spans="1:4" s="52" customFormat="1" ht="17.25" customHeight="1">
      <c r="A42" s="41"/>
      <c r="B42" s="41"/>
      <c r="C42" s="48" t="s">
        <v>47</v>
      </c>
      <c r="D42" s="42">
        <v>1900000</v>
      </c>
    </row>
    <row r="43" spans="1:4" s="55" customFormat="1" ht="28.5" customHeight="1">
      <c r="A43" s="41"/>
      <c r="B43" s="41"/>
      <c r="C43" s="47" t="s">
        <v>48</v>
      </c>
      <c r="D43" s="42">
        <v>100000</v>
      </c>
    </row>
    <row r="44" spans="1:4" s="45" customFormat="1">
      <c r="A44" s="53" t="s">
        <v>37</v>
      </c>
      <c r="B44" s="54">
        <v>9770</v>
      </c>
      <c r="C44" s="89" t="s">
        <v>38</v>
      </c>
      <c r="D44" s="43"/>
    </row>
    <row r="45" spans="1:4" s="49" customFormat="1" ht="15">
      <c r="A45" s="50"/>
      <c r="B45" s="41"/>
      <c r="C45" s="51" t="s">
        <v>43</v>
      </c>
      <c r="D45" s="42"/>
    </row>
    <row r="46" spans="1:4" s="55" customFormat="1">
      <c r="A46" s="53" t="s">
        <v>54</v>
      </c>
      <c r="B46" s="41">
        <v>9770</v>
      </c>
      <c r="C46" s="88" t="s">
        <v>52</v>
      </c>
      <c r="D46" s="43">
        <v>100000</v>
      </c>
    </row>
    <row r="47" spans="1:4" s="55" customFormat="1" ht="38.25">
      <c r="A47" s="50"/>
      <c r="B47" s="41"/>
      <c r="C47" s="61" t="s">
        <v>53</v>
      </c>
      <c r="D47" s="42">
        <v>100000</v>
      </c>
    </row>
    <row r="48" spans="1:4" s="55" customFormat="1">
      <c r="A48" s="85" t="s">
        <v>61</v>
      </c>
      <c r="B48" s="63" t="s">
        <v>26</v>
      </c>
      <c r="C48" s="64" t="s">
        <v>57</v>
      </c>
      <c r="D48" s="43">
        <v>30000</v>
      </c>
    </row>
    <row r="49" spans="1:4" s="55" customFormat="1" ht="15">
      <c r="A49" s="50"/>
      <c r="B49" s="41"/>
      <c r="C49" s="61"/>
      <c r="D49" s="42">
        <v>30000</v>
      </c>
    </row>
    <row r="50" spans="1:4" s="55" customFormat="1">
      <c r="A50" s="86" t="s">
        <v>62</v>
      </c>
      <c r="B50" s="41">
        <v>9770</v>
      </c>
      <c r="C50" s="87" t="s">
        <v>63</v>
      </c>
      <c r="D50" s="43">
        <v>50000</v>
      </c>
    </row>
    <row r="51" spans="1:4" s="55" customFormat="1" ht="38.25">
      <c r="A51" s="50"/>
      <c r="B51" s="41"/>
      <c r="C51" s="90" t="s">
        <v>64</v>
      </c>
      <c r="D51" s="42">
        <v>50000</v>
      </c>
    </row>
    <row r="52" spans="1:4" s="55" customFormat="1">
      <c r="A52" s="58">
        <v>3719800</v>
      </c>
      <c r="B52" s="10">
        <v>9800</v>
      </c>
      <c r="C52" s="56" t="s">
        <v>12</v>
      </c>
      <c r="D52" s="43">
        <f>D53+D54+D55+D56+D57</f>
        <v>3935400</v>
      </c>
    </row>
    <row r="53" spans="1:4" s="55" customFormat="1">
      <c r="A53" s="58"/>
      <c r="B53" s="10">
        <v>9800</v>
      </c>
      <c r="C53" s="59" t="s">
        <v>50</v>
      </c>
      <c r="D53" s="43">
        <v>1500000</v>
      </c>
    </row>
    <row r="54" spans="1:4" s="55" customFormat="1" ht="25.5">
      <c r="A54" s="58"/>
      <c r="B54" s="10">
        <v>9800</v>
      </c>
      <c r="C54" s="60" t="s">
        <v>51</v>
      </c>
      <c r="D54" s="43">
        <v>110000</v>
      </c>
    </row>
    <row r="55" spans="1:4" s="55" customFormat="1" ht="15">
      <c r="A55" s="50"/>
      <c r="B55" s="11">
        <v>9800</v>
      </c>
      <c r="C55" s="57" t="s">
        <v>49</v>
      </c>
      <c r="D55" s="42">
        <v>375000</v>
      </c>
    </row>
    <row r="56" spans="1:4" s="55" customFormat="1" ht="25.5">
      <c r="A56" s="50"/>
      <c r="B56" s="11">
        <v>9800</v>
      </c>
      <c r="C56" s="57" t="s">
        <v>56</v>
      </c>
      <c r="D56" s="42">
        <v>549000</v>
      </c>
    </row>
    <row r="57" spans="1:4" s="55" customFormat="1" ht="25.5">
      <c r="A57" s="50"/>
      <c r="B57" s="11">
        <v>9800</v>
      </c>
      <c r="C57" s="57" t="s">
        <v>58</v>
      </c>
      <c r="D57" s="42">
        <v>1401400</v>
      </c>
    </row>
    <row r="58" spans="1:4" ht="20.100000000000001" customHeight="1">
      <c r="A58" s="80" t="s">
        <v>32</v>
      </c>
      <c r="B58" s="80"/>
      <c r="C58" s="80"/>
      <c r="D58" s="79"/>
    </row>
    <row r="59" spans="1:4">
      <c r="A59" s="10" t="s">
        <v>25</v>
      </c>
      <c r="B59" s="10" t="s">
        <v>26</v>
      </c>
      <c r="C59" s="32" t="s">
        <v>27</v>
      </c>
      <c r="D59" s="12">
        <v>0</v>
      </c>
    </row>
    <row r="60" spans="1:4">
      <c r="A60" s="11" t="s">
        <v>28</v>
      </c>
      <c r="B60" s="11" t="s">
        <v>26</v>
      </c>
      <c r="C60" s="33" t="s">
        <v>29</v>
      </c>
      <c r="D60" s="13">
        <v>0</v>
      </c>
    </row>
    <row r="61" spans="1:4">
      <c r="A61" s="11" t="s">
        <v>30</v>
      </c>
      <c r="B61" s="11" t="s">
        <v>26</v>
      </c>
      <c r="C61" s="33" t="s">
        <v>31</v>
      </c>
      <c r="D61" s="13">
        <v>0</v>
      </c>
    </row>
    <row r="62" spans="1:4" s="55" customFormat="1">
      <c r="A62" s="58">
        <v>3719800</v>
      </c>
      <c r="B62" s="10">
        <v>9800</v>
      </c>
      <c r="C62" s="56" t="s">
        <v>12</v>
      </c>
      <c r="D62" s="13">
        <f>D63+D64</f>
        <v>900000</v>
      </c>
    </row>
    <row r="63" spans="1:4" s="55" customFormat="1" ht="25.5">
      <c r="A63" s="11"/>
      <c r="B63" s="11">
        <v>9800</v>
      </c>
      <c r="C63" s="62" t="s">
        <v>55</v>
      </c>
      <c r="D63" s="13">
        <v>700000</v>
      </c>
    </row>
    <row r="64" spans="1:4" s="55" customFormat="1" ht="33" customHeight="1">
      <c r="A64" s="11"/>
      <c r="B64" s="11"/>
      <c r="C64" s="65" t="s">
        <v>56</v>
      </c>
      <c r="D64" s="13">
        <v>200000</v>
      </c>
    </row>
    <row r="65" spans="1:4">
      <c r="A65" s="31" t="s">
        <v>16</v>
      </c>
      <c r="B65" s="31" t="s">
        <v>16</v>
      </c>
      <c r="C65" s="26" t="s">
        <v>17</v>
      </c>
      <c r="D65" s="22">
        <f>D66+D67</f>
        <v>10402650</v>
      </c>
    </row>
    <row r="66" spans="1:4">
      <c r="A66" s="31" t="s">
        <v>16</v>
      </c>
      <c r="B66" s="31" t="s">
        <v>16</v>
      </c>
      <c r="C66" s="26" t="s">
        <v>18</v>
      </c>
      <c r="D66" s="22">
        <f>D34+D52</f>
        <v>9502650</v>
      </c>
    </row>
    <row r="67" spans="1:4">
      <c r="A67" s="31" t="s">
        <v>16</v>
      </c>
      <c r="B67" s="31" t="s">
        <v>16</v>
      </c>
      <c r="C67" s="26" t="s">
        <v>19</v>
      </c>
      <c r="D67" s="22">
        <f>D59+D62</f>
        <v>900000</v>
      </c>
    </row>
    <row r="69" spans="1:4">
      <c r="A69" s="74"/>
      <c r="B69" s="74"/>
      <c r="C69" s="74"/>
      <c r="D69" s="74"/>
    </row>
    <row r="72" spans="1:4">
      <c r="A72" s="34" t="s">
        <v>33</v>
      </c>
      <c r="B72" s="34"/>
      <c r="C72" s="34" t="s">
        <v>34</v>
      </c>
      <c r="D72" s="34"/>
    </row>
  </sheetData>
  <mergeCells count="18">
    <mergeCell ref="A69:D69"/>
    <mergeCell ref="B10:C10"/>
    <mergeCell ref="B11:C11"/>
    <mergeCell ref="A12:D12"/>
    <mergeCell ref="A21:D21"/>
    <mergeCell ref="A33:D33"/>
    <mergeCell ref="A58:D58"/>
    <mergeCell ref="B17:C17"/>
    <mergeCell ref="B18:C18"/>
    <mergeCell ref="B20:C20"/>
    <mergeCell ref="B19:C19"/>
    <mergeCell ref="A7:D7"/>
    <mergeCell ref="C2:E2"/>
    <mergeCell ref="C4:E4"/>
    <mergeCell ref="C1:D1"/>
    <mergeCell ref="C3:D3"/>
    <mergeCell ref="A5:D5"/>
    <mergeCell ref="A6:D6"/>
  </mergeCells>
  <pageMargins left="0.59055118110236204" right="0.59055118110236204" top="0.39370078740157499" bottom="0.39370078740157499" header="0" footer="0"/>
  <pageSetup paperSize="9" scale="58" fitToHeight="50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2022-07-27T08:37:36Z</cp:lastPrinted>
  <dcterms:created xsi:type="dcterms:W3CDTF">2021-01-15T08:23:43Z</dcterms:created>
  <dcterms:modified xsi:type="dcterms:W3CDTF">2022-09-09T11:51:57Z</dcterms:modified>
</cp:coreProperties>
</file>