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червень\"/>
    </mc:Choice>
  </mc:AlternateContent>
  <xr:revisionPtr revIDLastSave="0" documentId="13_ncr:1_{2AEEA0D3-A86F-4F40-A1B5-DC136248748F}" xr6:coauthVersionLast="47" xr6:coauthVersionMax="47" xr10:uidLastSave="{00000000-0000-0000-0000-000000000000}"/>
  <bookViews>
    <workbookView xWindow="7095" yWindow="1800" windowWidth="21600" windowHeight="11295" xr2:uid="{67163F25-0D14-43C9-BBD6-339BF75BEFE1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8" i="1" l="1"/>
  <c r="D69" i="1"/>
  <c r="D65" i="1"/>
  <c r="D77" i="1" l="1"/>
  <c r="D120" i="1" s="1"/>
  <c r="D119" i="1" s="1"/>
</calcChain>
</file>

<file path=xl/sharedStrings.xml><?xml version="1.0" encoding="utf-8"?>
<sst xmlns="http://schemas.openxmlformats.org/spreadsheetml/2006/main" count="206" uniqueCount="108">
  <si>
    <t>Міжбюджетні трансферти на 2026 рік</t>
  </si>
  <si>
    <t>0351800000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</si>
  <si>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</si>
  <si>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</si>
  <si>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</si>
  <si>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</si>
  <si>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</si>
  <si>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</si>
  <si>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</si>
  <si>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</si>
  <si>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</si>
  <si>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</si>
  <si>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</si>
  <si>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</si>
  <si>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</si>
  <si>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</si>
  <si>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</si>
  <si>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</si>
  <si>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</si>
  <si>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</si>
  <si>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</si>
  <si>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</si>
  <si>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</si>
  <si>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</si>
  <si>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</si>
  <si>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</si>
  <si>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</si>
  <si>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</si>
  <si>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</si>
  <si>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</si>
  <si>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</si>
  <si>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</si>
  <si>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</si>
  <si>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</si>
  <si>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</si>
  <si>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</si>
  <si>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3719110</t>
  </si>
  <si>
    <t>9110</t>
  </si>
  <si>
    <t>Реверсна дотація</t>
  </si>
  <si>
    <t>3719770</t>
  </si>
  <si>
    <t>9770</t>
  </si>
  <si>
    <t>0330620000</t>
  </si>
  <si>
    <t>Районний бюджет Ковельського району</t>
  </si>
  <si>
    <t>0352900000</t>
  </si>
  <si>
    <t>Бюджет Любомльської міської територіальної громади</t>
  </si>
  <si>
    <t>0354100000</t>
  </si>
  <si>
    <t>Бюджет Торчинської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</si>
  <si>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</si>
  <si>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</si>
  <si>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</si>
  <si>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</si>
  <si>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</si>
  <si>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</si>
  <si>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№5 до рішення сільської ради "Про бюджет Вишнівської сільської територіальної громади на 2026 рік"</t>
  </si>
  <si>
    <t>Секретар</t>
  </si>
  <si>
    <t>Тетяна ВЕГЕРА</t>
  </si>
  <si>
    <t>Додаток 4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</si>
  <si>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</si>
  <si>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</si>
  <si>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</si>
  <si>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0310000000</t>
  </si>
  <si>
    <t>Обласний бюджет Волинської області</t>
  </si>
  <si>
    <t>на розроблення проектно-кошторисної документації поточного ремонту дороги загального користування місцевого значення С 031021 Вишнів -Підстав’є км 0+000- км 0+400</t>
  </si>
  <si>
    <t>від  15.06.2026 року №75/3</t>
  </si>
  <si>
    <t>Державний бюджет</t>
  </si>
  <si>
    <t>Проведення оплати  за надані послуги для дітей, які навчаються у Любомльській музичній школі</t>
  </si>
  <si>
    <t>Проведення оплати   за надані послуги для дітей в інклюзивно-ресурсному центрі</t>
  </si>
  <si>
    <t>Проведення оплати за надані послуги для жителів громади трудовим архівом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</si>
  <si>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 (Любомльське ТМО  енергоносії 1050 000; стоматологія - 300 000, 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</si>
  <si>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</t>
  </si>
  <si>
    <t xml:space="preserve">в т.ч.  Придбання пільгових медикаментів для жителів громади комунальним підприємством центром первинної медико-санітарної допомоги </t>
  </si>
  <si>
    <t>СБУ</t>
  </si>
  <si>
    <t>в/ч А0959  протиповітряне прикриття об'єктів критичної інфраструктури у Волинській області</t>
  </si>
  <si>
    <t>в/ч А3719 на покращення матеріально-технічного забезпечення</t>
  </si>
  <si>
    <t>в/чА4447 на покращення матеріально-технічного забезпечення</t>
  </si>
  <si>
    <t>в/ч А7224 на покращення матеріально-технічного забезпечення</t>
  </si>
  <si>
    <t>в/ч А7028 на покращення матеріально-технічного забезпечення , на закупівлю роботизованих систем</t>
  </si>
  <si>
    <t xml:space="preserve">НГУ3009 на покращення матеріально-технічного забезпечення, на придбання майна номенклатури служби безпілотних систем </t>
  </si>
  <si>
    <t>в/ч А9971 на  покращення матеріально-технічного забезпечення</t>
  </si>
  <si>
    <t>Волинський НДЕКЦ на проведення ремонту газового хроматографа</t>
  </si>
  <si>
    <t>в/чА4825 на зазупівлю автомобіля</t>
  </si>
  <si>
    <t>в/чА2802 на придбання наземних роботів</t>
  </si>
  <si>
    <t>в/ч1551 на покращення матеріально-технічного забезпечення</t>
  </si>
  <si>
    <t>в/чА4741 на закупівлю БПЛА</t>
  </si>
  <si>
    <t>в/чА1008 на придбання БПЛА</t>
  </si>
  <si>
    <t>в/чА5063 на придбання модульних казарм</t>
  </si>
  <si>
    <t>в/чА5247 на закупівлю комплектуючих до БПЛА</t>
  </si>
  <si>
    <t>в/чА4010 на закупівлю РЕБ</t>
  </si>
  <si>
    <t>в/чНГУ3057 на покращення матеріально-технічного забезпечення</t>
  </si>
  <si>
    <t>Ковельська РДА ( на паливно мастильні матеріали)</t>
  </si>
  <si>
    <t>в/чА4723 на закупівлю БплЛА</t>
  </si>
  <si>
    <t>в/чА4935 на закупівлю БпЛА</t>
  </si>
  <si>
    <t>в/чА0139 на придбання запасних частин для автомобільної техніки</t>
  </si>
  <si>
    <t>в/чА4714 для покращення матеріально-технічного забезпечення</t>
  </si>
  <si>
    <t>в/чА6175 на придбання спецтехніки</t>
  </si>
  <si>
    <t>в/чА4638  для закупівлі засобів радіо-електронної боротьби</t>
  </si>
  <si>
    <t>в/чА4548 на придбання БпЛА та БпАК</t>
  </si>
  <si>
    <t>ГУНП у Волинській області (в тому числівідділення поліції м.Любомль Ковельського РУ ГУНП )</t>
  </si>
  <si>
    <t>ГУ ДСНС України у Волинськкій області на придбання службового автомобіля</t>
  </si>
  <si>
    <t>Головне управління ДПС у Волинській області</t>
  </si>
  <si>
    <t>ДУ "Центр пробації" на матеріально-технічне забезпечення</t>
  </si>
  <si>
    <t>Державна митна служба України Волинська митниця</t>
  </si>
  <si>
    <t>{ До рішення про місцевий бюджет № 73/12 від 30.03.2026 р. }</t>
  </si>
  <si>
    <t xml:space="preserve">співфінансування поточного ремонту  та на розроблення проектно-кошторисної документації дороги загального користування місцевого значення С 031021 Вишнів -Підстав’є  км 0+000-км 0+400 </t>
  </si>
  <si>
    <t>На надання одноразової матеріальної допомоги сім’ям загиблих(померлих) військовослужбовців, які брали участь у відбитті військової агресії російської федерації проти України</t>
  </si>
  <si>
    <t>співфінасування на експлуатаційне утримання дороги місцевого значення  О 031063 /М-07/-Хворостів-Олеськ-/Т-03-02/</t>
  </si>
  <si>
    <t>співфінасування на експлуатаційне утримання дороги місцевого значення О 031065 Висоцьк-Терехи-Замлиння-Штунь-Радехів</t>
  </si>
  <si>
    <t>співфінасування на експлуатаційне утримання дороги місцевого значення О 031066-/Т-03-02/-Пустинка-Мосир-Микитичі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</si>
</sst>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7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04"/>
    </font>
    <font>
      <sz val="10"/>
      <color rgb="FF000000"/>
      <name val="Aptos Narrow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</font>
    <font>
      <sz val="11"/>
      <color theme="1"/>
      <name val="Aptos Narrow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ptos Narrow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5" fillId="0" borderId="0"/>
  </cellStyleXfs>
  <cellXfs count="7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3" applyFont="1" applyAlignment="1">
      <alignment wrapText="1"/>
    </xf>
    <xf numFmtId="0" fontId="10" fillId="0" borderId="0" xfId="4" applyFont="1" applyAlignment="1">
      <alignment wrapText="1"/>
    </xf>
    <xf numFmtId="0" fontId="11" fillId="0" borderId="0" xfId="3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13" fillId="0" borderId="3" xfId="0" applyFont="1" applyBorder="1"/>
    <xf numFmtId="2" fontId="14" fillId="0" borderId="3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Continuous" vertical="center"/>
    </xf>
    <xf numFmtId="0" fontId="15" fillId="0" borderId="4" xfId="0" quotePrefix="1" applyFont="1" applyBorder="1" applyAlignment="1">
      <alignment horizontal="centerContinuous" vertical="center" wrapText="1"/>
    </xf>
    <xf numFmtId="164" fontId="15" fillId="5" borderId="4" xfId="0" applyNumberFormat="1" applyFont="1" applyFill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12" fillId="0" borderId="0" xfId="7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6" fillId="0" borderId="0" xfId="0" applyFont="1" applyAlignment="1">
      <alignment wrapText="1"/>
    </xf>
    <xf numFmtId="0" fontId="13" fillId="0" borderId="7" xfId="0" applyFont="1" applyBorder="1" applyAlignment="1">
      <alignment horizontal="justify" vertical="center"/>
    </xf>
    <xf numFmtId="0" fontId="13" fillId="0" borderId="3" xfId="0" applyFont="1" applyBorder="1" applyAlignment="1">
      <alignment horizontal="justify" vertical="center"/>
    </xf>
    <xf numFmtId="0" fontId="16" fillId="0" borderId="3" xfId="0" applyFont="1" applyBorder="1" applyAlignment="1">
      <alignment horizontal="center" vertical="center" wrapText="1"/>
    </xf>
  </cellXfs>
  <cellStyles count="8">
    <cellStyle name="Звичайний" xfId="0" builtinId="0"/>
    <cellStyle name="Звичайний 2" xfId="3" xr:uid="{2F1D638F-5414-4A29-AB87-A6CFF845D3A7}"/>
    <cellStyle name="Звичайний 2 2" xfId="5" xr:uid="{C0FFF349-C3B6-4490-B383-2453BAEB462B}"/>
    <cellStyle name="Звичайний 2 3" xfId="7" xr:uid="{9D640313-5820-48C0-92AF-EE8CB94C8518}"/>
    <cellStyle name="Звичайний 3" xfId="2" xr:uid="{0CD3FDF3-6AA4-4ED5-9CDA-87F1CE63E4B3}"/>
    <cellStyle name="Звичайний 3 2" xfId="6" xr:uid="{C03E75B1-9FAD-4F50-B98D-7A583A93C44D}"/>
    <cellStyle name="Звичайний 4" xfId="1" xr:uid="{5E333005-7F6C-4441-A3C6-9A013ED8F78B}"/>
    <cellStyle name="Обычный 4" xfId="4" xr:uid="{7912B95F-A854-469F-B92A-ABABBA80F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C862-7AF3-4F0E-86BE-2ACAFBC911FC}">
  <sheetPr>
    <pageSetUpPr fitToPage="1"/>
  </sheetPr>
  <dimension ref="A1:H125"/>
  <sheetViews>
    <sheetView tabSelected="1" topLeftCell="A58" workbookViewId="0">
      <selection activeCell="B64" sqref="B64"/>
    </sheetView>
  </sheetViews>
  <sheetFormatPr defaultRowHeight="13.5" x14ac:dyDescent="0.25"/>
  <cols>
    <col min="1" max="2" width="20.7109375" customWidth="1"/>
    <col min="3" max="3" width="99.140625" customWidth="1"/>
    <col min="4" max="4" width="21.85546875" customWidth="1"/>
  </cols>
  <sheetData>
    <row r="1" spans="1:4" x14ac:dyDescent="0.25">
      <c r="C1" s="58" t="s">
        <v>56</v>
      </c>
      <c r="D1" s="59"/>
    </row>
    <row r="2" spans="1:4" ht="33" customHeight="1" x14ac:dyDescent="0.25">
      <c r="C2" s="40"/>
      <c r="D2" s="41" t="s">
        <v>51</v>
      </c>
    </row>
    <row r="3" spans="1:4" ht="112.5" customHeight="1" x14ac:dyDescent="0.25">
      <c r="D3" s="42" t="s">
        <v>52</v>
      </c>
    </row>
    <row r="4" spans="1:4" x14ac:dyDescent="0.25">
      <c r="C4" s="1"/>
      <c r="D4" s="43" t="s">
        <v>63</v>
      </c>
    </row>
    <row r="5" spans="1:4" ht="15" x14ac:dyDescent="0.25">
      <c r="A5" s="63" t="s">
        <v>53</v>
      </c>
      <c r="B5" s="63"/>
      <c r="C5" s="63"/>
      <c r="D5" s="63"/>
    </row>
    <row r="6" spans="1:4" x14ac:dyDescent="0.25">
      <c r="A6" s="60" t="s">
        <v>0</v>
      </c>
      <c r="B6" s="61"/>
      <c r="C6" s="61"/>
      <c r="D6" s="61"/>
    </row>
    <row r="7" spans="1:4" x14ac:dyDescent="0.25">
      <c r="A7" s="62" t="s">
        <v>1</v>
      </c>
      <c r="B7" s="61"/>
      <c r="C7" s="61"/>
      <c r="D7" s="61"/>
    </row>
    <row r="8" spans="1:4" x14ac:dyDescent="0.25">
      <c r="A8" s="61" t="s">
        <v>2</v>
      </c>
      <c r="B8" s="61"/>
      <c r="C8" s="61"/>
      <c r="D8" s="61"/>
    </row>
    <row r="9" spans="1:4" ht="21.95" customHeight="1" x14ac:dyDescent="0.25">
      <c r="A9" s="2" t="s">
        <v>3</v>
      </c>
    </row>
    <row r="10" spans="1:4" x14ac:dyDescent="0.25">
      <c r="D10" s="1" t="s">
        <v>4</v>
      </c>
    </row>
    <row r="11" spans="1:4" ht="27" x14ac:dyDescent="0.25">
      <c r="A11" s="7" t="s">
        <v>5</v>
      </c>
      <c r="B11" s="64" t="s">
        <v>6</v>
      </c>
      <c r="C11" s="65"/>
      <c r="D11" s="8" t="s">
        <v>7</v>
      </c>
    </row>
    <row r="12" spans="1:4" x14ac:dyDescent="0.25">
      <c r="A12" s="3">
        <v>1</v>
      </c>
      <c r="B12" s="66">
        <v>2</v>
      </c>
      <c r="C12" s="67"/>
      <c r="D12" s="6">
        <v>3</v>
      </c>
    </row>
    <row r="13" spans="1:4" x14ac:dyDescent="0.25">
      <c r="A13" s="68" t="s">
        <v>8</v>
      </c>
      <c r="B13" s="56"/>
      <c r="C13" s="56"/>
      <c r="D13" s="56"/>
    </row>
    <row r="14" spans="1:4" ht="40.5" x14ac:dyDescent="0.25">
      <c r="A14" s="13" t="s">
        <v>9</v>
      </c>
      <c r="B14" s="17" t="s">
        <v>10</v>
      </c>
      <c r="C14" s="18"/>
      <c r="D14" s="15">
        <v>497900</v>
      </c>
    </row>
    <row r="15" spans="1:4" x14ac:dyDescent="0.25">
      <c r="A15" s="14" t="s">
        <v>11</v>
      </c>
      <c r="B15" s="19" t="s">
        <v>64</v>
      </c>
      <c r="C15" s="20"/>
      <c r="D15" s="16">
        <v>497900</v>
      </c>
    </row>
    <row r="16" spans="1:4" x14ac:dyDescent="0.25">
      <c r="A16" s="13" t="s">
        <v>12</v>
      </c>
      <c r="B16" s="17" t="s">
        <v>13</v>
      </c>
      <c r="C16" s="18"/>
      <c r="D16" s="15">
        <v>1461300</v>
      </c>
    </row>
    <row r="17" spans="1:4" x14ac:dyDescent="0.25">
      <c r="A17" s="14" t="s">
        <v>11</v>
      </c>
      <c r="B17" s="19" t="s">
        <v>64</v>
      </c>
      <c r="C17" s="20"/>
      <c r="D17" s="16">
        <v>1461300</v>
      </c>
    </row>
    <row r="18" spans="1:4" x14ac:dyDescent="0.25">
      <c r="A18" s="13" t="s">
        <v>14</v>
      </c>
      <c r="B18" s="17" t="s">
        <v>15</v>
      </c>
      <c r="C18" s="18"/>
      <c r="D18" s="15">
        <v>38755100</v>
      </c>
    </row>
    <row r="19" spans="1:4" x14ac:dyDescent="0.25">
      <c r="A19" s="14" t="s">
        <v>11</v>
      </c>
      <c r="B19" s="19" t="s">
        <v>64</v>
      </c>
      <c r="C19" s="20"/>
      <c r="D19" s="16">
        <v>38755100</v>
      </c>
    </row>
    <row r="20" spans="1:4" x14ac:dyDescent="0.25">
      <c r="A20" s="13" t="s">
        <v>16</v>
      </c>
      <c r="B20" s="17" t="s">
        <v>17</v>
      </c>
      <c r="C20" s="18"/>
      <c r="D20" s="15">
        <v>78300</v>
      </c>
    </row>
    <row r="21" spans="1:4" x14ac:dyDescent="0.25">
      <c r="A21" s="14" t="s">
        <v>11</v>
      </c>
      <c r="B21" s="19" t="s">
        <v>64</v>
      </c>
      <c r="C21" s="20"/>
      <c r="D21" s="16">
        <v>78300</v>
      </c>
    </row>
    <row r="22" spans="1:4" ht="27" x14ac:dyDescent="0.25">
      <c r="A22" s="13" t="s">
        <v>18</v>
      </c>
      <c r="B22" s="17" t="s">
        <v>19</v>
      </c>
      <c r="C22" s="18"/>
      <c r="D22" s="15">
        <v>1100600</v>
      </c>
    </row>
    <row r="23" spans="1:4" x14ac:dyDescent="0.25">
      <c r="A23" s="14" t="s">
        <v>11</v>
      </c>
      <c r="B23" s="19" t="s">
        <v>64</v>
      </c>
      <c r="C23" s="20"/>
      <c r="D23" s="16">
        <v>1100600</v>
      </c>
    </row>
    <row r="24" spans="1:4" x14ac:dyDescent="0.25">
      <c r="A24" s="13" t="s">
        <v>20</v>
      </c>
      <c r="B24" s="17" t="s">
        <v>21</v>
      </c>
      <c r="C24" s="18"/>
      <c r="D24" s="15">
        <v>4376000</v>
      </c>
    </row>
    <row r="25" spans="1:4" x14ac:dyDescent="0.25">
      <c r="A25" s="14" t="s">
        <v>11</v>
      </c>
      <c r="B25" s="19" t="s">
        <v>64</v>
      </c>
      <c r="C25" s="20"/>
      <c r="D25" s="16">
        <v>4376000</v>
      </c>
    </row>
    <row r="26" spans="1:4" x14ac:dyDescent="0.25">
      <c r="A26" s="13" t="s">
        <v>22</v>
      </c>
      <c r="B26" s="17" t="s">
        <v>23</v>
      </c>
      <c r="C26" s="18"/>
      <c r="D26" s="15">
        <v>7700</v>
      </c>
    </row>
    <row r="27" spans="1:4" x14ac:dyDescent="0.25">
      <c r="A27" s="14" t="s">
        <v>11</v>
      </c>
      <c r="B27" s="19" t="s">
        <v>64</v>
      </c>
      <c r="C27" s="20"/>
      <c r="D27" s="16">
        <v>44050</v>
      </c>
    </row>
    <row r="28" spans="1:4" ht="40.5" x14ac:dyDescent="0.25">
      <c r="A28" s="13" t="s">
        <v>24</v>
      </c>
      <c r="B28" s="17" t="s">
        <v>25</v>
      </c>
      <c r="C28" s="18"/>
      <c r="D28" s="15">
        <v>400317</v>
      </c>
    </row>
    <row r="29" spans="1:4" x14ac:dyDescent="0.25">
      <c r="A29" s="21" t="s">
        <v>11</v>
      </c>
      <c r="B29" s="22" t="s">
        <v>64</v>
      </c>
      <c r="C29" s="23"/>
      <c r="D29" s="24">
        <v>400317</v>
      </c>
    </row>
    <row r="30" spans="1:4" x14ac:dyDescent="0.25">
      <c r="A30" s="68" t="s">
        <v>26</v>
      </c>
      <c r="B30" s="56"/>
      <c r="C30" s="56"/>
      <c r="D30" s="56"/>
    </row>
    <row r="31" spans="1:4" ht="40.5" x14ac:dyDescent="0.25">
      <c r="A31" s="13" t="s">
        <v>9</v>
      </c>
      <c r="B31" s="17" t="s">
        <v>10</v>
      </c>
      <c r="C31" s="18"/>
      <c r="D31" s="15">
        <v>0</v>
      </c>
    </row>
    <row r="32" spans="1:4" x14ac:dyDescent="0.25">
      <c r="A32" s="14" t="s">
        <v>11</v>
      </c>
      <c r="B32" s="19" t="s">
        <v>64</v>
      </c>
      <c r="C32" s="20"/>
      <c r="D32" s="16">
        <v>0</v>
      </c>
    </row>
    <row r="33" spans="1:4" x14ac:dyDescent="0.25">
      <c r="A33" s="13" t="s">
        <v>12</v>
      </c>
      <c r="B33" s="17" t="s">
        <v>13</v>
      </c>
      <c r="C33" s="18"/>
      <c r="D33" s="15">
        <v>0</v>
      </c>
    </row>
    <row r="34" spans="1:4" x14ac:dyDescent="0.25">
      <c r="A34" s="14" t="s">
        <v>11</v>
      </c>
      <c r="B34" s="19" t="s">
        <v>64</v>
      </c>
      <c r="C34" s="20"/>
      <c r="D34" s="16">
        <v>0</v>
      </c>
    </row>
    <row r="35" spans="1:4" x14ac:dyDescent="0.25">
      <c r="A35" s="13" t="s">
        <v>14</v>
      </c>
      <c r="B35" s="17" t="s">
        <v>15</v>
      </c>
      <c r="C35" s="18"/>
      <c r="D35" s="15">
        <v>0</v>
      </c>
    </row>
    <row r="36" spans="1:4" x14ac:dyDescent="0.25">
      <c r="A36" s="14" t="s">
        <v>11</v>
      </c>
      <c r="B36" s="19" t="s">
        <v>64</v>
      </c>
      <c r="C36" s="20"/>
      <c r="D36" s="16">
        <v>0</v>
      </c>
    </row>
    <row r="37" spans="1:4" x14ac:dyDescent="0.25">
      <c r="A37" s="13" t="s">
        <v>16</v>
      </c>
      <c r="B37" s="17" t="s">
        <v>17</v>
      </c>
      <c r="C37" s="18"/>
      <c r="D37" s="15">
        <v>0</v>
      </c>
    </row>
    <row r="38" spans="1:4" x14ac:dyDescent="0.25">
      <c r="A38" s="14" t="s">
        <v>11</v>
      </c>
      <c r="B38" s="19" t="s">
        <v>64</v>
      </c>
      <c r="C38" s="20"/>
      <c r="D38" s="16">
        <v>0</v>
      </c>
    </row>
    <row r="39" spans="1:4" ht="27" x14ac:dyDescent="0.25">
      <c r="A39" s="13" t="s">
        <v>18</v>
      </c>
      <c r="B39" s="17" t="s">
        <v>19</v>
      </c>
      <c r="C39" s="18"/>
      <c r="D39" s="15">
        <v>0</v>
      </c>
    </row>
    <row r="40" spans="1:4" x14ac:dyDescent="0.25">
      <c r="A40" s="14" t="s">
        <v>11</v>
      </c>
      <c r="B40" s="19" t="s">
        <v>64</v>
      </c>
      <c r="C40" s="20"/>
      <c r="D40" s="16">
        <v>0</v>
      </c>
    </row>
    <row r="41" spans="1:4" x14ac:dyDescent="0.25">
      <c r="A41" s="13" t="s">
        <v>20</v>
      </c>
      <c r="B41" s="17" t="s">
        <v>21</v>
      </c>
      <c r="C41" s="18"/>
      <c r="D41" s="15">
        <v>0</v>
      </c>
    </row>
    <row r="42" spans="1:4" x14ac:dyDescent="0.25">
      <c r="A42" s="14" t="s">
        <v>11</v>
      </c>
      <c r="B42" s="19" t="s">
        <v>64</v>
      </c>
      <c r="C42" s="20"/>
      <c r="D42" s="16">
        <v>0</v>
      </c>
    </row>
    <row r="43" spans="1:4" x14ac:dyDescent="0.25">
      <c r="A43" s="13" t="s">
        <v>22</v>
      </c>
      <c r="B43" s="17" t="s">
        <v>23</v>
      </c>
      <c r="C43" s="18"/>
      <c r="D43" s="15">
        <v>0</v>
      </c>
    </row>
    <row r="44" spans="1:4" x14ac:dyDescent="0.25">
      <c r="A44" s="14" t="s">
        <v>11</v>
      </c>
      <c r="B44" s="19" t="s">
        <v>64</v>
      </c>
      <c r="C44" s="20"/>
      <c r="D44" s="16">
        <v>0</v>
      </c>
    </row>
    <row r="45" spans="1:4" ht="40.5" x14ac:dyDescent="0.25">
      <c r="A45" s="13" t="s">
        <v>24</v>
      </c>
      <c r="B45" s="17" t="s">
        <v>25</v>
      </c>
      <c r="C45" s="18"/>
      <c r="D45" s="15">
        <v>0</v>
      </c>
    </row>
    <row r="46" spans="1:4" x14ac:dyDescent="0.25">
      <c r="A46" s="14" t="s">
        <v>11</v>
      </c>
      <c r="B46" s="19" t="s">
        <v>64</v>
      </c>
      <c r="C46" s="20"/>
      <c r="D46" s="16">
        <v>0</v>
      </c>
    </row>
    <row r="47" spans="1:4" x14ac:dyDescent="0.25">
      <c r="A47" s="28" t="s">
        <v>27</v>
      </c>
      <c r="B47" s="29" t="s">
        <v>28</v>
      </c>
      <c r="C47" s="27"/>
      <c r="D47" s="26">
        <v>46677217</v>
      </c>
    </row>
    <row r="48" spans="1:4" x14ac:dyDescent="0.25">
      <c r="A48" s="28" t="s">
        <v>27</v>
      </c>
      <c r="B48" s="29" t="s">
        <v>29</v>
      </c>
      <c r="C48" s="27"/>
      <c r="D48" s="26">
        <v>46677217</v>
      </c>
    </row>
    <row r="49" spans="1:4" x14ac:dyDescent="0.25">
      <c r="A49" s="28" t="s">
        <v>27</v>
      </c>
      <c r="B49" s="29" t="s">
        <v>30</v>
      </c>
      <c r="C49" s="27"/>
      <c r="D49" s="26">
        <v>0</v>
      </c>
    </row>
    <row r="51" spans="1:4" ht="21.95" customHeight="1" x14ac:dyDescent="0.25">
      <c r="A51" s="2" t="s">
        <v>31</v>
      </c>
      <c r="D51" s="1" t="s">
        <v>4</v>
      </c>
    </row>
    <row r="52" spans="1:4" ht="54" x14ac:dyDescent="0.25">
      <c r="A52" s="5" t="s">
        <v>32</v>
      </c>
      <c r="B52" s="5" t="s">
        <v>33</v>
      </c>
      <c r="C52" s="5" t="s">
        <v>34</v>
      </c>
      <c r="D52" s="5" t="s">
        <v>7</v>
      </c>
    </row>
    <row r="53" spans="1:4" x14ac:dyDescent="0.25">
      <c r="A53" s="4">
        <v>1</v>
      </c>
      <c r="B53" s="4">
        <v>2</v>
      </c>
      <c r="C53" s="4">
        <v>3</v>
      </c>
      <c r="D53" s="4">
        <v>4</v>
      </c>
    </row>
    <row r="54" spans="1:4" x14ac:dyDescent="0.25">
      <c r="A54" s="54" t="s">
        <v>35</v>
      </c>
      <c r="B54" s="55"/>
      <c r="C54" s="55"/>
      <c r="D54" s="55"/>
    </row>
    <row r="55" spans="1:4" x14ac:dyDescent="0.25">
      <c r="A55" s="30" t="s">
        <v>36</v>
      </c>
      <c r="B55" s="30" t="s">
        <v>37</v>
      </c>
      <c r="C55" s="31" t="s">
        <v>38</v>
      </c>
      <c r="D55" s="11">
        <v>6151200</v>
      </c>
    </row>
    <row r="56" spans="1:4" x14ac:dyDescent="0.25">
      <c r="A56" s="32" t="s">
        <v>11</v>
      </c>
      <c r="B56" s="32" t="s">
        <v>37</v>
      </c>
      <c r="C56" s="33" t="s">
        <v>64</v>
      </c>
      <c r="D56" s="12">
        <v>6151200</v>
      </c>
    </row>
    <row r="57" spans="1:4" ht="40.5" x14ac:dyDescent="0.25">
      <c r="A57" s="30" t="s">
        <v>57</v>
      </c>
      <c r="B57" s="30" t="s">
        <v>58</v>
      </c>
      <c r="C57" s="31" t="s">
        <v>59</v>
      </c>
      <c r="D57" s="11">
        <v>4303560</v>
      </c>
    </row>
    <row r="58" spans="1:4" x14ac:dyDescent="0.25">
      <c r="A58" s="32" t="s">
        <v>60</v>
      </c>
      <c r="B58" s="32" t="s">
        <v>58</v>
      </c>
      <c r="C58" s="33" t="s">
        <v>61</v>
      </c>
      <c r="D58" s="12">
        <v>4303560</v>
      </c>
    </row>
    <row r="59" spans="1:4" ht="30" x14ac:dyDescent="0.25">
      <c r="A59" s="32"/>
      <c r="B59" s="32"/>
      <c r="C59" s="72" t="s">
        <v>62</v>
      </c>
      <c r="D59" s="12">
        <v>0</v>
      </c>
    </row>
    <row r="60" spans="1:4" ht="30" x14ac:dyDescent="0.25">
      <c r="A60" s="32"/>
      <c r="B60" s="32"/>
      <c r="C60" s="72" t="s">
        <v>103</v>
      </c>
      <c r="D60" s="12">
        <v>2921364</v>
      </c>
    </row>
    <row r="61" spans="1:4" ht="15.75" hidden="1" x14ac:dyDescent="0.25">
      <c r="A61" s="32"/>
      <c r="B61" s="32"/>
      <c r="C61" s="47"/>
      <c r="D61" s="12"/>
    </row>
    <row r="62" spans="1:4" ht="47.25" customHeight="1" x14ac:dyDescent="0.25">
      <c r="A62" s="32"/>
      <c r="B62" s="32"/>
      <c r="C62" s="70" t="s">
        <v>105</v>
      </c>
      <c r="D62" s="12">
        <v>77147</v>
      </c>
    </row>
    <row r="63" spans="1:4" ht="27" customHeight="1" x14ac:dyDescent="0.25">
      <c r="A63" s="32"/>
      <c r="B63" s="32"/>
      <c r="C63" s="71" t="s">
        <v>106</v>
      </c>
      <c r="D63" s="12">
        <v>1119524</v>
      </c>
    </row>
    <row r="64" spans="1:4" ht="36.75" customHeight="1" x14ac:dyDescent="0.25">
      <c r="A64" s="32"/>
      <c r="B64" s="32"/>
      <c r="C64" s="71" t="s">
        <v>107</v>
      </c>
      <c r="D64" s="12">
        <v>185525</v>
      </c>
    </row>
    <row r="65" spans="1:4" x14ac:dyDescent="0.25">
      <c r="A65" s="30" t="s">
        <v>39</v>
      </c>
      <c r="B65" s="30" t="s">
        <v>40</v>
      </c>
      <c r="C65" s="31" t="s">
        <v>23</v>
      </c>
      <c r="D65" s="11">
        <f>D68+D69+D76+D66</f>
        <v>7311610</v>
      </c>
    </row>
    <row r="66" spans="1:4" x14ac:dyDescent="0.25">
      <c r="A66" s="32" t="s">
        <v>60</v>
      </c>
      <c r="B66" s="32" t="s">
        <v>40</v>
      </c>
      <c r="C66" s="33" t="s">
        <v>61</v>
      </c>
      <c r="D66" s="12">
        <v>1000000</v>
      </c>
    </row>
    <row r="67" spans="1:4" ht="30" x14ac:dyDescent="0.25">
      <c r="A67" s="32"/>
      <c r="B67" s="32"/>
      <c r="C67" s="69" t="s">
        <v>104</v>
      </c>
      <c r="D67" s="12">
        <v>1000000</v>
      </c>
    </row>
    <row r="68" spans="1:4" x14ac:dyDescent="0.25">
      <c r="A68" s="32" t="s">
        <v>41</v>
      </c>
      <c r="B68" s="32" t="s">
        <v>40</v>
      </c>
      <c r="C68" s="33" t="s">
        <v>42</v>
      </c>
      <c r="D68" s="12">
        <v>66710</v>
      </c>
    </row>
    <row r="69" spans="1:4" x14ac:dyDescent="0.25">
      <c r="A69" s="32" t="s">
        <v>43</v>
      </c>
      <c r="B69" s="32" t="s">
        <v>40</v>
      </c>
      <c r="C69" s="33" t="s">
        <v>44</v>
      </c>
      <c r="D69" s="12">
        <f>D70+D71+D72+D73+D74</f>
        <v>6044900</v>
      </c>
    </row>
    <row r="70" spans="1:4" x14ac:dyDescent="0.25">
      <c r="A70" s="32"/>
      <c r="B70" s="32"/>
      <c r="C70" s="48" t="s">
        <v>65</v>
      </c>
      <c r="D70" s="12">
        <v>871100</v>
      </c>
    </row>
    <row r="71" spans="1:4" x14ac:dyDescent="0.25">
      <c r="A71" s="32"/>
      <c r="B71" s="32"/>
      <c r="C71" s="48" t="s">
        <v>66</v>
      </c>
      <c r="D71" s="12">
        <v>289200</v>
      </c>
    </row>
    <row r="72" spans="1:4" x14ac:dyDescent="0.25">
      <c r="A72" s="32"/>
      <c r="B72" s="32"/>
      <c r="C72" s="48" t="s">
        <v>67</v>
      </c>
      <c r="D72" s="12">
        <v>182300</v>
      </c>
    </row>
    <row r="73" spans="1:4" ht="25.5" x14ac:dyDescent="0.25">
      <c r="A73" s="32"/>
      <c r="B73" s="32"/>
      <c r="C73" s="49" t="s">
        <v>68</v>
      </c>
      <c r="D73" s="12">
        <v>1850000</v>
      </c>
    </row>
    <row r="74" spans="1:4" ht="25.5" x14ac:dyDescent="0.25">
      <c r="A74" s="32"/>
      <c r="B74" s="32"/>
      <c r="C74" s="49" t="s">
        <v>69</v>
      </c>
      <c r="D74" s="12">
        <v>2852300</v>
      </c>
    </row>
    <row r="75" spans="1:4" ht="25.5" x14ac:dyDescent="0.25">
      <c r="A75" s="32"/>
      <c r="B75" s="32"/>
      <c r="C75" s="48" t="s">
        <v>70</v>
      </c>
      <c r="D75" s="12">
        <v>137500</v>
      </c>
    </row>
    <row r="76" spans="1:4" x14ac:dyDescent="0.25">
      <c r="A76" s="32" t="s">
        <v>45</v>
      </c>
      <c r="B76" s="32" t="s">
        <v>40</v>
      </c>
      <c r="C76" s="33" t="s">
        <v>46</v>
      </c>
      <c r="D76" s="12">
        <v>200000</v>
      </c>
    </row>
    <row r="77" spans="1:4" x14ac:dyDescent="0.25">
      <c r="A77" s="30" t="s">
        <v>47</v>
      </c>
      <c r="B77" s="30" t="s">
        <v>48</v>
      </c>
      <c r="C77" s="31" t="s">
        <v>49</v>
      </c>
      <c r="D77" s="11">
        <f>D78</f>
        <v>20503010</v>
      </c>
    </row>
    <row r="78" spans="1:4" ht="12.75" customHeight="1" x14ac:dyDescent="0.25">
      <c r="A78" s="34" t="s">
        <v>11</v>
      </c>
      <c r="B78" s="34" t="s">
        <v>48</v>
      </c>
      <c r="C78" s="35" t="s">
        <v>64</v>
      </c>
      <c r="D78" s="36">
        <f>D79+D80+D81+D82+D83+D84+D85+D86+D87+D88+D89+D90+D91+D92+D93+D94+D95+D96+D97+D98+D99+D100+D101+D102+D103+D104+D105+D106+D107+D108+D109</f>
        <v>20503010</v>
      </c>
    </row>
    <row r="79" spans="1:4" hidden="1" x14ac:dyDescent="0.25">
      <c r="A79" s="34"/>
      <c r="B79" s="50">
        <v>9800</v>
      </c>
      <c r="C79" s="51" t="s">
        <v>71</v>
      </c>
      <c r="D79" s="52">
        <v>500000</v>
      </c>
    </row>
    <row r="80" spans="1:4" hidden="1" x14ac:dyDescent="0.25">
      <c r="A80" s="34"/>
      <c r="B80" s="50">
        <v>9800</v>
      </c>
      <c r="C80" s="51" t="s">
        <v>72</v>
      </c>
      <c r="D80" s="52">
        <v>8000000</v>
      </c>
    </row>
    <row r="81" spans="1:4" hidden="1" x14ac:dyDescent="0.25">
      <c r="A81" s="34"/>
      <c r="B81" s="50">
        <v>9800</v>
      </c>
      <c r="C81" s="51" t="s">
        <v>73</v>
      </c>
      <c r="D81" s="52">
        <v>300000</v>
      </c>
    </row>
    <row r="82" spans="1:4" hidden="1" x14ac:dyDescent="0.25">
      <c r="A82" s="34"/>
      <c r="B82" s="50">
        <v>9800</v>
      </c>
      <c r="C82" s="51" t="s">
        <v>74</v>
      </c>
      <c r="D82" s="52">
        <v>300000</v>
      </c>
    </row>
    <row r="83" spans="1:4" ht="9.75" hidden="1" customHeight="1" x14ac:dyDescent="0.25">
      <c r="A83" s="34"/>
      <c r="B83" s="50">
        <v>9800</v>
      </c>
      <c r="C83" s="51" t="s">
        <v>75</v>
      </c>
      <c r="D83" s="52">
        <v>400000</v>
      </c>
    </row>
    <row r="84" spans="1:4" hidden="1" x14ac:dyDescent="0.25">
      <c r="A84" s="34"/>
      <c r="B84" s="50">
        <v>9800</v>
      </c>
      <c r="C84" s="51" t="s">
        <v>76</v>
      </c>
      <c r="D84" s="52">
        <v>800000</v>
      </c>
    </row>
    <row r="85" spans="1:4" ht="27" hidden="1" x14ac:dyDescent="0.25">
      <c r="A85" s="34"/>
      <c r="B85" s="50">
        <v>9800</v>
      </c>
      <c r="C85" s="51" t="s">
        <v>77</v>
      </c>
      <c r="D85" s="52">
        <v>600000</v>
      </c>
    </row>
    <row r="86" spans="1:4" hidden="1" x14ac:dyDescent="0.25">
      <c r="A86" s="34"/>
      <c r="B86" s="34" t="s">
        <v>48</v>
      </c>
      <c r="C86" s="35" t="s">
        <v>78</v>
      </c>
      <c r="D86" s="36">
        <v>500000</v>
      </c>
    </row>
    <row r="87" spans="1:4" hidden="1" x14ac:dyDescent="0.25">
      <c r="A87" s="34"/>
      <c r="B87" s="10">
        <v>9800</v>
      </c>
      <c r="C87" s="10" t="s">
        <v>79</v>
      </c>
      <c r="D87" s="36">
        <v>200000</v>
      </c>
    </row>
    <row r="88" spans="1:4" hidden="1" x14ac:dyDescent="0.25">
      <c r="A88" s="34"/>
      <c r="B88" s="10">
        <v>9800</v>
      </c>
      <c r="C88" s="46" t="s">
        <v>80</v>
      </c>
      <c r="D88" s="36">
        <v>300000</v>
      </c>
    </row>
    <row r="89" spans="1:4" hidden="1" x14ac:dyDescent="0.25">
      <c r="A89" s="34"/>
      <c r="B89" s="10">
        <v>9800</v>
      </c>
      <c r="C89" s="46" t="s">
        <v>81</v>
      </c>
      <c r="D89" s="36">
        <v>400000</v>
      </c>
    </row>
    <row r="90" spans="1:4" hidden="1" x14ac:dyDescent="0.25">
      <c r="A90" s="34"/>
      <c r="B90" s="10">
        <v>9800</v>
      </c>
      <c r="C90" s="46" t="s">
        <v>82</v>
      </c>
      <c r="D90" s="36">
        <v>300000</v>
      </c>
    </row>
    <row r="91" spans="1:4" hidden="1" x14ac:dyDescent="0.25">
      <c r="A91" s="34"/>
      <c r="B91" s="10">
        <v>9800</v>
      </c>
      <c r="C91" s="46" t="s">
        <v>83</v>
      </c>
      <c r="D91" s="36">
        <v>200000</v>
      </c>
    </row>
    <row r="92" spans="1:4" hidden="1" x14ac:dyDescent="0.25">
      <c r="A92" s="34"/>
      <c r="B92" s="10">
        <v>9800</v>
      </c>
      <c r="C92" s="46" t="s">
        <v>84</v>
      </c>
      <c r="D92" s="36">
        <v>300000</v>
      </c>
    </row>
    <row r="93" spans="1:4" ht="12" hidden="1" customHeight="1" x14ac:dyDescent="0.25">
      <c r="A93" s="34"/>
      <c r="B93" s="10">
        <v>9800</v>
      </c>
      <c r="C93" s="10" t="s">
        <v>85</v>
      </c>
      <c r="D93" s="36">
        <v>200000</v>
      </c>
    </row>
    <row r="94" spans="1:4" hidden="1" x14ac:dyDescent="0.25">
      <c r="A94" s="34"/>
      <c r="B94" s="10">
        <v>9800</v>
      </c>
      <c r="C94" s="10" t="s">
        <v>86</v>
      </c>
      <c r="D94" s="36">
        <v>500000</v>
      </c>
    </row>
    <row r="95" spans="1:4" hidden="1" x14ac:dyDescent="0.25">
      <c r="A95" s="34"/>
      <c r="B95" s="10">
        <v>9800</v>
      </c>
      <c r="C95" s="10" t="s">
        <v>87</v>
      </c>
      <c r="D95" s="36">
        <v>200000</v>
      </c>
    </row>
    <row r="96" spans="1:4" hidden="1" x14ac:dyDescent="0.25">
      <c r="A96" s="34"/>
      <c r="B96" s="10">
        <v>9800</v>
      </c>
      <c r="C96" s="10" t="s">
        <v>88</v>
      </c>
      <c r="D96" s="36">
        <v>300000</v>
      </c>
    </row>
    <row r="97" spans="1:4" hidden="1" x14ac:dyDescent="0.25">
      <c r="A97" s="34"/>
      <c r="B97" s="10">
        <v>9800</v>
      </c>
      <c r="C97" s="53" t="s">
        <v>89</v>
      </c>
      <c r="D97" s="36">
        <v>100000</v>
      </c>
    </row>
    <row r="98" spans="1:4" hidden="1" x14ac:dyDescent="0.25">
      <c r="A98" s="34"/>
      <c r="B98" s="10">
        <v>9800</v>
      </c>
      <c r="C98" s="53" t="s">
        <v>90</v>
      </c>
      <c r="D98" s="36">
        <v>500000</v>
      </c>
    </row>
    <row r="99" spans="1:4" hidden="1" x14ac:dyDescent="0.25">
      <c r="A99" s="34"/>
      <c r="B99" s="10">
        <v>9800</v>
      </c>
      <c r="C99" s="53" t="s">
        <v>91</v>
      </c>
      <c r="D99" s="36">
        <v>371000</v>
      </c>
    </row>
    <row r="100" spans="1:4" hidden="1" x14ac:dyDescent="0.25">
      <c r="A100" s="34"/>
      <c r="B100" s="10">
        <v>9800</v>
      </c>
      <c r="C100" s="53" t="s">
        <v>92</v>
      </c>
      <c r="D100" s="36">
        <v>200000</v>
      </c>
    </row>
    <row r="101" spans="1:4" hidden="1" x14ac:dyDescent="0.25">
      <c r="A101" s="34"/>
      <c r="B101" s="10">
        <v>9800</v>
      </c>
      <c r="C101" s="53" t="s">
        <v>93</v>
      </c>
      <c r="D101" s="36">
        <v>200000</v>
      </c>
    </row>
    <row r="102" spans="1:4" hidden="1" x14ac:dyDescent="0.25">
      <c r="A102" s="34"/>
      <c r="B102" s="10">
        <v>9800</v>
      </c>
      <c r="C102" s="53" t="s">
        <v>94</v>
      </c>
      <c r="D102" s="36">
        <v>400000</v>
      </c>
    </row>
    <row r="103" spans="1:4" hidden="1" x14ac:dyDescent="0.25">
      <c r="A103" s="34"/>
      <c r="B103" s="10">
        <v>9800</v>
      </c>
      <c r="C103" s="53" t="s">
        <v>95</v>
      </c>
      <c r="D103" s="36">
        <v>300000</v>
      </c>
    </row>
    <row r="104" spans="1:4" hidden="1" x14ac:dyDescent="0.25">
      <c r="A104" s="34"/>
      <c r="B104" s="10">
        <v>9800</v>
      </c>
      <c r="C104" s="53" t="s">
        <v>96</v>
      </c>
      <c r="D104" s="36">
        <v>200000</v>
      </c>
    </row>
    <row r="105" spans="1:4" hidden="1" x14ac:dyDescent="0.25">
      <c r="A105" s="34"/>
      <c r="B105" s="10">
        <v>9800</v>
      </c>
      <c r="C105" s="53" t="s">
        <v>97</v>
      </c>
      <c r="D105" s="36">
        <v>1335000</v>
      </c>
    </row>
    <row r="106" spans="1:4" hidden="1" x14ac:dyDescent="0.25">
      <c r="A106" s="34"/>
      <c r="B106" s="10">
        <v>9800</v>
      </c>
      <c r="C106" s="53" t="s">
        <v>98</v>
      </c>
      <c r="D106" s="36">
        <v>400000</v>
      </c>
    </row>
    <row r="107" spans="1:4" hidden="1" x14ac:dyDescent="0.25">
      <c r="A107" s="34"/>
      <c r="B107" s="10">
        <v>9800</v>
      </c>
      <c r="C107" s="53" t="s">
        <v>99</v>
      </c>
      <c r="D107" s="36">
        <v>200000</v>
      </c>
    </row>
    <row r="108" spans="1:4" hidden="1" x14ac:dyDescent="0.25">
      <c r="A108" s="34"/>
      <c r="B108" s="10">
        <v>9800</v>
      </c>
      <c r="C108" s="53" t="s">
        <v>100</v>
      </c>
      <c r="D108" s="36">
        <v>13000</v>
      </c>
    </row>
    <row r="109" spans="1:4" hidden="1" x14ac:dyDescent="0.25">
      <c r="A109" s="34"/>
      <c r="B109" s="10">
        <v>9800</v>
      </c>
      <c r="C109" s="53" t="s">
        <v>101</v>
      </c>
      <c r="D109" s="36">
        <v>1984010</v>
      </c>
    </row>
    <row r="110" spans="1:4" ht="20.100000000000001" customHeight="1" x14ac:dyDescent="0.25">
      <c r="A110" s="54" t="s">
        <v>50</v>
      </c>
      <c r="B110" s="55"/>
      <c r="C110" s="55"/>
      <c r="D110" s="56"/>
    </row>
    <row r="111" spans="1:4" x14ac:dyDescent="0.25">
      <c r="A111" s="9" t="s">
        <v>36</v>
      </c>
      <c r="B111" s="9" t="s">
        <v>37</v>
      </c>
      <c r="C111" s="38" t="s">
        <v>38</v>
      </c>
      <c r="D111" s="11">
        <v>0</v>
      </c>
    </row>
    <row r="112" spans="1:4" x14ac:dyDescent="0.25">
      <c r="A112" s="10" t="s">
        <v>11</v>
      </c>
      <c r="B112" s="10" t="s">
        <v>37</v>
      </c>
      <c r="C112" s="39" t="s">
        <v>64</v>
      </c>
      <c r="D112" s="12">
        <v>0</v>
      </c>
    </row>
    <row r="113" spans="1:8" x14ac:dyDescent="0.25">
      <c r="A113" s="9" t="s">
        <v>39</v>
      </c>
      <c r="B113" s="9" t="s">
        <v>40</v>
      </c>
      <c r="C113" s="38" t="s">
        <v>23</v>
      </c>
      <c r="D113" s="11">
        <v>0</v>
      </c>
    </row>
    <row r="114" spans="1:8" x14ac:dyDescent="0.25">
      <c r="A114" s="10" t="s">
        <v>41</v>
      </c>
      <c r="B114" s="10" t="s">
        <v>40</v>
      </c>
      <c r="C114" s="39" t="s">
        <v>42</v>
      </c>
      <c r="D114" s="12">
        <v>0</v>
      </c>
    </row>
    <row r="115" spans="1:8" x14ac:dyDescent="0.25">
      <c r="A115" s="10" t="s">
        <v>43</v>
      </c>
      <c r="B115" s="10" t="s">
        <v>40</v>
      </c>
      <c r="C115" s="39" t="s">
        <v>44</v>
      </c>
      <c r="D115" s="12">
        <v>0</v>
      </c>
    </row>
    <row r="116" spans="1:8" x14ac:dyDescent="0.25">
      <c r="A116" s="10" t="s">
        <v>45</v>
      </c>
      <c r="B116" s="10" t="s">
        <v>40</v>
      </c>
      <c r="C116" s="39" t="s">
        <v>46</v>
      </c>
      <c r="D116" s="12">
        <v>0</v>
      </c>
    </row>
    <row r="117" spans="1:8" x14ac:dyDescent="0.25">
      <c r="A117" s="9" t="s">
        <v>47</v>
      </c>
      <c r="B117" s="9" t="s">
        <v>48</v>
      </c>
      <c r="C117" s="38" t="s">
        <v>49</v>
      </c>
      <c r="D117" s="11">
        <v>0</v>
      </c>
    </row>
    <row r="118" spans="1:8" x14ac:dyDescent="0.25">
      <c r="A118" s="10" t="s">
        <v>11</v>
      </c>
      <c r="B118" s="10" t="s">
        <v>48</v>
      </c>
      <c r="C118" s="39" t="s">
        <v>64</v>
      </c>
      <c r="D118" s="12">
        <v>0</v>
      </c>
    </row>
    <row r="119" spans="1:8" x14ac:dyDescent="0.25">
      <c r="A119" s="37" t="s">
        <v>27</v>
      </c>
      <c r="B119" s="37" t="s">
        <v>27</v>
      </c>
      <c r="C119" s="29" t="s">
        <v>28</v>
      </c>
      <c r="D119" s="25">
        <f>D120+D121</f>
        <v>38269380</v>
      </c>
    </row>
    <row r="120" spans="1:8" x14ac:dyDescent="0.25">
      <c r="A120" s="37" t="s">
        <v>27</v>
      </c>
      <c r="B120" s="37" t="s">
        <v>27</v>
      </c>
      <c r="C120" s="29" t="s">
        <v>29</v>
      </c>
      <c r="D120" s="25">
        <f>D77+D65+D55+D57</f>
        <v>38269380</v>
      </c>
    </row>
    <row r="121" spans="1:8" x14ac:dyDescent="0.25">
      <c r="A121" s="37" t="s">
        <v>27</v>
      </c>
      <c r="B121" s="37" t="s">
        <v>27</v>
      </c>
      <c r="C121" s="29" t="s">
        <v>30</v>
      </c>
      <c r="D121" s="25">
        <v>0</v>
      </c>
    </row>
    <row r="123" spans="1:8" x14ac:dyDescent="0.25">
      <c r="A123" s="57" t="s">
        <v>102</v>
      </c>
      <c r="B123" s="57"/>
      <c r="C123" s="57"/>
      <c r="D123" s="57"/>
    </row>
    <row r="125" spans="1:8" x14ac:dyDescent="0.25">
      <c r="A125" s="44" t="s">
        <v>54</v>
      </c>
      <c r="C125" s="45" t="s">
        <v>55</v>
      </c>
      <c r="H125" s="44"/>
    </row>
  </sheetData>
  <mergeCells count="12">
    <mergeCell ref="A110:D110"/>
    <mergeCell ref="A123:D123"/>
    <mergeCell ref="C1:D1"/>
    <mergeCell ref="A6:D6"/>
    <mergeCell ref="A7:D7"/>
    <mergeCell ref="A8:D8"/>
    <mergeCell ref="A5:D5"/>
    <mergeCell ref="B11:C11"/>
    <mergeCell ref="B12:C12"/>
    <mergeCell ref="A13:D13"/>
    <mergeCell ref="A30:D30"/>
    <mergeCell ref="A54:D54"/>
  </mergeCells>
  <pageMargins left="0.59055118110236204" right="0.59055118110236204" top="0.39370078740157499" bottom="0.39370078740157499" header="0" footer="0"/>
  <pageSetup paperSize="9" scale="6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2026-06-08T12:48:20Z</cp:lastPrinted>
  <dcterms:created xsi:type="dcterms:W3CDTF">2026-06-01T08:39:42Z</dcterms:created>
  <dcterms:modified xsi:type="dcterms:W3CDTF">2026-06-22T13:04:23Z</dcterms:modified>
</cp:coreProperties>
</file>