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50" windowWidth="23250" windowHeight="13170"/>
  </bookViews>
  <sheets>
    <sheet name="Лист1" sheetId="1" r:id="rId1"/>
  </sheets>
  <calcPr calcId="124519"/>
</workbook>
</file>

<file path=xl/calcChain.xml><?xml version="1.0" encoding="utf-8"?>
<calcChain xmlns="http://schemas.openxmlformats.org/spreadsheetml/2006/main">
  <c r="H13" i="1"/>
  <c r="G49"/>
  <c r="G50"/>
  <c r="G51"/>
  <c r="I13"/>
  <c r="G48"/>
  <c r="J13" l="1"/>
  <c r="H14" l="1"/>
  <c r="I14" l="1"/>
  <c r="J14"/>
  <c r="G15" l="1"/>
  <c r="G29" l="1"/>
  <c r="G13" l="1"/>
  <c r="G14" s="1"/>
  <c r="H52"/>
  <c r="I52"/>
  <c r="J52"/>
  <c r="G52" l="1"/>
</calcChain>
</file>

<file path=xl/sharedStrings.xml><?xml version="1.0" encoding="utf-8"?>
<sst xmlns="http://schemas.openxmlformats.org/spreadsheetml/2006/main" count="200" uniqueCount="155">
  <si>
    <t>03518000000</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</si>
  <si>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</si>
  <si>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</si>
  <si>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</si>
  <si>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</si>
  <si>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</si>
  <si>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</si>
  <si>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Найменування місцевої/ регіональної програми</t>
  </si>
  <si>
    <t>Дата та номер документа, яким затверджено місцеву регіональну програму</t>
  </si>
  <si>
    <t>Усього</t>
  </si>
  <si>
    <t>Загальний фонд</t>
  </si>
  <si>
    <t>Спеціальний фонд</t>
  </si>
  <si>
    <t>усього</t>
  </si>
  <si>
    <t>у тому числі бюджет розвитку</t>
  </si>
  <si>
    <t>0100000</t>
  </si>
  <si>
    <t/>
  </si>
  <si>
    <t>Вишнiвська сiльська рада</t>
  </si>
  <si>
    <t>0111021</t>
  </si>
  <si>
    <t>1021</t>
  </si>
  <si>
    <t>0921</t>
  </si>
  <si>
    <t>Надання загальної середньої освіти закладами загальної середньої освіти</t>
  </si>
  <si>
    <t>Програма розвитку освіти  на 2018-2023</t>
  </si>
  <si>
    <t>0111142</t>
  </si>
  <si>
    <t>1142</t>
  </si>
  <si>
    <t>0990</t>
  </si>
  <si>
    <t>Інші програми та заходи у сфері освіти</t>
  </si>
  <si>
    <t>0113210</t>
  </si>
  <si>
    <t>3210</t>
  </si>
  <si>
    <t>1050</t>
  </si>
  <si>
    <t>Організація та проведення громадських робіт</t>
  </si>
  <si>
    <t>Програму  «Зайнятість населення  Вишнівської сільської ради_x000D_
на 2018-2022 роки»</t>
  </si>
  <si>
    <t>Рішення сесії сільської ради №27/2017-16 від 15.12.2017 року.</t>
  </si>
  <si>
    <t>0113242</t>
  </si>
  <si>
    <t>3242</t>
  </si>
  <si>
    <t>1090</t>
  </si>
  <si>
    <t>Інші заходи у сфері соціального захисту і соціального забезпечення</t>
  </si>
  <si>
    <t>Програма соціального захисту населення  Вишнівської сільської ради на 2018-2022 роки_x000D_
сільської ради на 2018-2022 роки</t>
  </si>
  <si>
    <t>Рішення сесії Вишнівської сільської ради від 15.12.2017 №27/2017-15</t>
  </si>
  <si>
    <t>0114082</t>
  </si>
  <si>
    <t>4082</t>
  </si>
  <si>
    <t>0829</t>
  </si>
  <si>
    <t>Інші заходи в галузі культури і мистецтва</t>
  </si>
  <si>
    <t>Програма розвитку культури, мистецтва та охорони культурної спадщини Вишнівської сільської ради</t>
  </si>
  <si>
    <t>Рішення сесії сільської ради №27/2017-19 від 15.12.2017 року</t>
  </si>
  <si>
    <t>Рішення сесії Вишнівської сільської ради від 21.12.2017 №28/2017-10</t>
  </si>
  <si>
    <t>0115011</t>
  </si>
  <si>
    <t>5011</t>
  </si>
  <si>
    <t>0810</t>
  </si>
  <si>
    <t>Проведення навчально-тренувальних зборів і змагань з олімпійських видів спорту</t>
  </si>
  <si>
    <t>Програма розвитку фізичної культури і спорту</t>
  </si>
  <si>
    <t>Рішення сесії Вишнівської сільської ради від15.12.2017 року №27/2017-26</t>
  </si>
  <si>
    <t>0116030</t>
  </si>
  <si>
    <t>6030</t>
  </si>
  <si>
    <t>0620</t>
  </si>
  <si>
    <t>Організація благоустрою населених пунктів</t>
  </si>
  <si>
    <t xml:space="preserve"> Благоустрій населених пунктів</t>
  </si>
  <si>
    <t>0117130</t>
  </si>
  <si>
    <t>7130</t>
  </si>
  <si>
    <t>0421</t>
  </si>
  <si>
    <t>Здійснення заходів із землеустрою</t>
  </si>
  <si>
    <t>Програма розвитку земельних відносин</t>
  </si>
  <si>
    <t>0117350</t>
  </si>
  <si>
    <t>7350</t>
  </si>
  <si>
    <t>0443</t>
  </si>
  <si>
    <t>Розроблення схем планування та забудови територій (містобудівної документації)</t>
  </si>
  <si>
    <t>Інші субвенції з місцевого бюджету</t>
  </si>
  <si>
    <t>Рішення сесії Вишнівської сільської ради від 06.11.2018  №41/2018-7</t>
  </si>
  <si>
    <t>УСЬОГО</t>
  </si>
  <si>
    <t>X</t>
  </si>
  <si>
    <t>Сектетар ради</t>
  </si>
  <si>
    <t>, 0118220</t>
  </si>
  <si>
    <t>. 0380</t>
  </si>
  <si>
    <t>Заходи та роботи з мобілізаційної підготовки місцевого значення</t>
  </si>
  <si>
    <t>.  0117370</t>
  </si>
  <si>
    <t>.  0490</t>
  </si>
  <si>
    <t xml:space="preserve">Реалізація інших заходів щодо соціально-економічного розвитку території </t>
  </si>
  <si>
    <t>.  0117110</t>
  </si>
  <si>
    <t>. 0421</t>
  </si>
  <si>
    <t>Реалізація програм в галузі сільського господарства</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</si>
  <si>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</si>
  <si>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.0180</t>
  </si>
  <si>
    <t>Програма соціального захисту населення  Вишнівської сільської ради на 2018-2022 роки_x000D_</t>
  </si>
  <si>
    <t>Рішення сесії Вишнівської сільської ради від 15.12.2017 №27/2017-15 зі змінами</t>
  </si>
  <si>
    <t>Рішення сесії Вишнівської сільської ради від 15.12.2017 року №27/2017-14</t>
  </si>
  <si>
    <t>Рішення сесії Вишнівської сільської ради від 23.12.2020 року №2/11</t>
  </si>
  <si>
    <t>Програма соціально-економічного розвитку Вишнівської сільської ради на 201-2025 роки</t>
  </si>
  <si>
    <t>Рішення Вишнівської сільської ради від15.12.2017 року №27/2017-20</t>
  </si>
  <si>
    <t>Рішення Вишнівської сільської ради від  02.03.2021 року №4/5</t>
  </si>
  <si>
    <t>Рішення Вишнівської сільської ради від  02.03.2021 року №4/9</t>
  </si>
  <si>
    <t>Програма фінансова підтримка комунального підприємства "Буг" та здійснення внесків до його статутного капіталу на  2021-2025 роки</t>
  </si>
  <si>
    <t>Рішення Вишнівської сільської ради від  23.12.2020 року №2/9</t>
  </si>
  <si>
    <t>Програма мобілізаційної підготовки та мобілізації, забезпечення заходів пов'язаних із виконанням військового обов'язку, призовом громадян України до лав збройних сил України на строкову службу, службу за контрактом та інших військових формувань на 2021-2025 роки</t>
  </si>
  <si>
    <t>.  0113035</t>
  </si>
  <si>
    <t>Компенсаційні виплати за пільговий проїзд окремих категорій громадян на залізничному транспорті</t>
  </si>
  <si>
    <t>Реалізація програм допомоги і грантів Європейського Союзу, урядів іноземних держав, міжнародних організацій, донорських установ</t>
  </si>
  <si>
    <t>0117700</t>
  </si>
  <si>
    <t>7700</t>
  </si>
  <si>
    <t>0133</t>
  </si>
  <si>
    <t>Тетяна ВЕГЕРА</t>
  </si>
  <si>
    <t>Рішення сесії Вишнівської сільської ради від 15.12.2018 року № 27/2017-17</t>
  </si>
  <si>
    <t>Програма  вшанування працівників, колективів , мешканців сіл  до свят на 2018-2022рр.</t>
  </si>
  <si>
    <t>Комплексна програма розвитку агропромислового розвитку Вишнівської сільської ради на 2018-2022 роки</t>
  </si>
  <si>
    <t>.  0116030</t>
  </si>
  <si>
    <t>.  0118110</t>
  </si>
  <si>
    <t>Програма захисту населення і територій від надзвичайних ситуацій техногенного та природного характеру на території Вишнівської сільської ради протягом 2021-2025 років</t>
  </si>
  <si>
    <t>Рішення Вишнівської сільської ради від  11.06.2021 року №6/6</t>
  </si>
  <si>
    <t>Заходи із запобігання та ліквідації надзвичайних ситуацій та наслідків стихійного лиха</t>
  </si>
  <si>
    <t>.  0118240</t>
  </si>
  <si>
    <t>.  0380</t>
  </si>
  <si>
    <t>Заходи та роботи з територіальної оборони</t>
  </si>
  <si>
    <t>Рішення Вишнівської сільської ради від  23.12.2021 року №15/</t>
  </si>
  <si>
    <t>Програма розвитку первинної медичної допомоги Вишнівської сільської ради на 2022-2025 роки</t>
  </si>
  <si>
    <t>Програма розвитку первинної медичної допомоги Вишнівської сільської ради на 2022-2025 роки ( пільгові медикаменти)</t>
  </si>
  <si>
    <t>.  0112152</t>
  </si>
  <si>
    <t>Інші програми та заходи у сфері охорони здоров'я</t>
  </si>
  <si>
    <t>Рішення сесії Вишнівської сільської ради від 23.07.2021 року №8/17</t>
  </si>
  <si>
    <t>0113140</t>
  </si>
  <si>
    <t>3140</t>
  </si>
  <si>
    <t>1040</t>
  </si>
  <si>
    <t>.   0110000</t>
  </si>
  <si>
    <t>Сільська рада</t>
  </si>
  <si>
    <t>Субвенція з місцевого бюджету державному бюджету на виконання програм соціально-економічного розвитку регіонів</t>
  </si>
  <si>
    <t xml:space="preserve">Програма щодо забезпечення особистої безпеки громадян, підтримання публічного порядку та публічної безпеки, в т.ч. безпеки дорожнього руху, а також протидії злочинності на території Вишнівської територіальної громади на 2021-2023 роки </t>
  </si>
  <si>
    <t>Рішення сесії Вишнівської сільської ради від 23.07.2021 року №8/18</t>
  </si>
  <si>
    <t>.  0180</t>
  </si>
  <si>
    <t>0113160</t>
  </si>
  <si>
    <t>3160</t>
  </si>
  <si>
    <t>1010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</si>
  <si>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</si>
  <si>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   0113230</t>
  </si>
  <si>
    <t>'Видатки, пов`язані з наданням підтримки внутрішньо перемішеним та/або евакуйованим особам у зв`язку із введенням воєнного стану</t>
  </si>
  <si>
    <t>Програма захисту населення і територій від надзвичайних ситуацій техногенного та природного характеру на території Вишнівської сільської ради на 2021-2025 роки</t>
  </si>
  <si>
    <t>Рішення сесії Вишнівської сільської ради від 11.06.2021 року №6/6</t>
  </si>
  <si>
    <t>Програма соціально-економічного розвитку Вишнівської сільської ради</t>
  </si>
  <si>
    <t>Комплексна Програма протидії корупційним та терористичним проявам у Вишнівській сільській раді на 2021-2025 роки</t>
  </si>
  <si>
    <t>Рішення сесії Вишнівської сільської ради від 23.07.2021 року №8/18 зі змінами</t>
  </si>
  <si>
    <t>Програма сприяння матеріально-технічного забезпечення для прикордлонних підрозділів Луцького прикордонного загану, які дислокуються в межах ділянки відповідальності Вишнівської сільської ради у 2022 році</t>
  </si>
  <si>
    <t>Рішення сесії Вишнівської сільської ради від 10.07.2020 року №59/20 зі змінами</t>
  </si>
  <si>
    <t>,   0111061</t>
  </si>
  <si>
    <t>Програма покращення функціонування Волинської митниці як відокремленого структурного підрозділу Державної митної служби України на 2022-2023 роки</t>
  </si>
  <si>
    <t xml:space="preserve">Рішення сесії Вишнівської сільської ради від 17.06.2022 року №21/3 </t>
  </si>
  <si>
    <t>Програма "заходів та робіт з територіальної оборони на території Вишнівської сільської ради"</t>
  </si>
  <si>
    <t>0117670</t>
  </si>
  <si>
    <t>7670</t>
  </si>
  <si>
    <t>0490</t>
  </si>
  <si>
    <t>Внески до статутного капіталу суб`єктів господарювання</t>
  </si>
  <si>
    <t>"Розподіл витрат Вишнівської сільської територіальної громади бюджету на реалізацію місцевих програм у 2022 році"</t>
  </si>
  <si>
    <t>Програма розвитку первинної медичної допомоги Вишнівської сільської ради на 2022-2025 роки ТМО</t>
  </si>
  <si>
    <t>Програма щодо "Дистанційного обслуговування місцевих бюджетів на 2021-2022 роки"</t>
  </si>
  <si>
    <t>Рішення сесії Вишнівської сільської ради від 30.09.2021 року №10/16</t>
  </si>
  <si>
    <t>від   23.12.2022 року №28/8</t>
  </si>
  <si>
    <t>Додаток 2</t>
  </si>
  <si>
    <t xml:space="preserve">до рішення ради </t>
  </si>
  <si>
    <t xml:space="preserve"> "Про внесення змін до рішення ради  від 23.12.2021 року №15/14"Про бюджет Вишнівської сільської територіальної громади на 2022 рік" </t>
  </si>
  <si>
    <t>Зміни до додатку №7 до рішення ради "Про бюджет Вишнівської сільської територіальної громади на 2022 рік"</t>
  </si>
</sst>
</file>

<file path=xl/styles.xml><?xml version="1.0" encoding="utf-8"?>
<styleSheet xmlns="http://schemas.openxmlformats.org/spreadsheetml/2006/main">
  <numFmts count="1">
    <numFmt numFmtId="164" formatCode="#,##0;\-#,##0;#,&quot;-&quot;"/>
  </numFmts>
  <fonts count="16">
    <font>
      <sz val="10"/>
      <color theme="1"/>
      <name val="Calibri"/>
      <family val="2"/>
      <charset val="204"/>
      <scheme val="minor"/>
    </font>
    <font>
      <b/>
      <sz val="10"/>
      <color theme="1"/>
      <name val="Calibri"/>
      <family val="2"/>
      <charset val="204"/>
      <scheme val="minor"/>
    </font>
    <font>
      <b/>
      <u/>
      <sz val="10"/>
      <color theme="1"/>
      <name val="Calibri"/>
      <family val="2"/>
      <charset val="204"/>
      <scheme val="minor"/>
    </font>
    <font>
      <sz val="8"/>
      <color theme="1"/>
      <name val="Calibri"/>
      <family val="2"/>
      <charset val="204"/>
      <scheme val="minor"/>
    </font>
    <font>
      <i/>
      <sz val="10"/>
      <color theme="1"/>
      <name val="Calibri"/>
      <family val="2"/>
      <charset val="204"/>
      <scheme val="minor"/>
    </font>
    <font>
      <sz val="10"/>
      <color indexed="8"/>
      <name val="Times New Roman"/>
      <family val="1"/>
      <charset val="204"/>
    </font>
    <font>
      <sz val="10"/>
      <color theme="1"/>
      <name val="Calibri"/>
      <family val="2"/>
      <charset val="204"/>
      <scheme val="minor"/>
    </font>
    <font>
      <sz val="10"/>
      <name val="Arial Cyr"/>
      <charset val="204"/>
    </font>
    <font>
      <sz val="11"/>
      <color indexed="8"/>
      <name val="Times New Roman"/>
      <family val="1"/>
      <charset val="204"/>
    </font>
    <font>
      <b/>
      <sz val="11"/>
      <color theme="1"/>
      <name val="Calibri"/>
      <family val="2"/>
      <charset val="204"/>
      <scheme val="minor"/>
    </font>
    <font>
      <sz val="11"/>
      <color theme="1"/>
      <name val="Calibri"/>
      <family val="2"/>
      <charset val="204"/>
      <scheme val="minor"/>
    </font>
    <font>
      <sz val="9"/>
      <color theme="1"/>
      <name val="Times New Roman"/>
      <family val="1"/>
      <charset val="204"/>
    </font>
    <font>
      <sz val="10"/>
      <color indexed="8"/>
      <name val="MS Sans Serif"/>
      <family val="2"/>
      <charset val="204"/>
    </font>
    <font>
      <sz val="10"/>
      <color indexed="8"/>
      <name val="Arial"/>
      <family val="2"/>
      <charset val="204"/>
    </font>
    <font>
      <sz val="11"/>
      <color theme="1"/>
      <name val="Times New Roman"/>
      <family val="1"/>
      <charset val="204"/>
    </font>
    <font>
      <b/>
      <sz val="11"/>
      <color theme="1"/>
      <name val="Times New Roman"/>
      <family val="1"/>
      <charset val="204"/>
    </font>
  </fonts>
  <fills count="4">
    <fill>
      <patternFill patternType="none"/>
    </fill>
    <fill>
      <patternFill patternType="gray125"/>
    </fill>
    <fill>
      <patternFill patternType="solid">
        <fgColor indexed="41"/>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s>
  <cellStyleXfs count="11">
    <xf numFmtId="0" fontId="0" fillId="0" borderId="0"/>
    <xf numFmtId="0" fontId="6" fillId="0" borderId="0"/>
    <xf numFmtId="0" fontId="6" fillId="0" borderId="0"/>
    <xf numFmtId="0" fontId="6" fillId="0" borderId="0"/>
    <xf numFmtId="0" fontId="6" fillId="0" borderId="0"/>
    <xf numFmtId="0" fontId="6" fillId="0" borderId="0"/>
    <xf numFmtId="0" fontId="7" fillId="0" borderId="0"/>
    <xf numFmtId="0" fontId="7" fillId="0" borderId="0"/>
    <xf numFmtId="0" fontId="6" fillId="0" borderId="0"/>
    <xf numFmtId="0" fontId="12" fillId="0" borderId="0"/>
    <xf numFmtId="0" fontId="13" fillId="0" borderId="0">
      <alignment vertical="top"/>
    </xf>
  </cellStyleXfs>
  <cellXfs count="48">
    <xf numFmtId="0" fontId="0" fillId="0" borderId="0" xfId="0"/>
    <xf numFmtId="0" fontId="2" fillId="0" borderId="0" xfId="0" quotePrefix="1" applyFont="1" applyAlignment="1">
      <alignment horizontal="center"/>
    </xf>
    <xf numFmtId="0" fontId="0" fillId="0" borderId="0" xfId="0" applyAlignment="1">
      <alignment horizontal="right"/>
    </xf>
    <xf numFmtId="0" fontId="0" fillId="0" borderId="1" xfId="0" applyBorder="1" applyAlignment="1">
      <alignment horizontal="center" vertical="center" wrapText="1"/>
    </xf>
    <xf numFmtId="0" fontId="0" fillId="0" borderId="1" xfId="0" applyBorder="1"/>
    <xf numFmtId="0" fontId="0" fillId="2" borderId="1" xfId="0" applyFill="1" applyBorder="1"/>
    <xf numFmtId="0" fontId="1" fillId="0" borderId="1" xfId="0" applyFont="1" applyBorder="1" applyAlignment="1">
      <alignment vertical="center"/>
    </xf>
    <xf numFmtId="0" fontId="1" fillId="0" borderId="1" xfId="0" applyFont="1" applyBorder="1" applyAlignment="1">
      <alignment vertical="center" wrapText="1"/>
    </xf>
    <xf numFmtId="164" fontId="1" fillId="2" borderId="1" xfId="0" applyNumberFormat="1" applyFont="1" applyFill="1" applyBorder="1" applyAlignment="1">
      <alignment horizontal="right" vertical="center" wrapText="1"/>
    </xf>
    <xf numFmtId="0" fontId="1" fillId="2" borderId="1" xfId="0" applyFont="1" applyFill="1" applyBorder="1" applyAlignment="1">
      <alignment horizontal="center"/>
    </xf>
    <xf numFmtId="0" fontId="1" fillId="2" borderId="1" xfId="0" applyFont="1" applyFill="1" applyBorder="1"/>
    <xf numFmtId="164" fontId="1" fillId="2" borderId="1" xfId="0" applyNumberFormat="1" applyFont="1" applyFill="1" applyBorder="1" applyAlignment="1">
      <alignment horizontal="right"/>
    </xf>
    <xf numFmtId="0" fontId="0" fillId="0" borderId="0" xfId="0"/>
    <xf numFmtId="0" fontId="0" fillId="3" borderId="1" xfId="0" applyFill="1" applyBorder="1" applyAlignment="1">
      <alignment vertical="center"/>
    </xf>
    <xf numFmtId="0" fontId="0" fillId="3" borderId="1" xfId="0" applyFill="1" applyBorder="1" applyAlignment="1">
      <alignment vertical="center" wrapText="1"/>
    </xf>
    <xf numFmtId="164" fontId="0" fillId="3" borderId="1" xfId="0" applyNumberFormat="1" applyFill="1" applyBorder="1" applyAlignment="1">
      <alignment horizontal="right" vertical="center" wrapText="1"/>
    </xf>
    <xf numFmtId="164" fontId="0" fillId="3" borderId="1" xfId="0" applyNumberFormat="1" applyFill="1" applyBorder="1" applyAlignment="1">
      <alignment horizontal="right" vertical="center"/>
    </xf>
    <xf numFmtId="0" fontId="0" fillId="3" borderId="0" xfId="0" applyFill="1"/>
    <xf numFmtId="4" fontId="0" fillId="3" borderId="1" xfId="0" quotePrefix="1" applyNumberFormat="1" applyFill="1" applyBorder="1" applyAlignment="1">
      <alignment vertical="center" wrapText="1"/>
    </xf>
    <xf numFmtId="0" fontId="5" fillId="3" borderId="2" xfId="0" applyFont="1" applyFill="1" applyBorder="1" applyAlignment="1">
      <alignment horizontal="justify" vertical="center" wrapText="1"/>
    </xf>
    <xf numFmtId="164" fontId="0" fillId="0" borderId="0" xfId="0" applyNumberFormat="1"/>
    <xf numFmtId="0" fontId="0" fillId="3" borderId="1" xfId="0" quotePrefix="1" applyFill="1" applyBorder="1" applyAlignment="1">
      <alignment horizontal="center" vertical="center" wrapText="1"/>
    </xf>
    <xf numFmtId="4" fontId="0" fillId="3" borderId="1" xfId="0" quotePrefix="1" applyNumberFormat="1" applyFill="1" applyBorder="1" applyAlignment="1">
      <alignment horizontal="center" vertical="center" wrapText="1"/>
    </xf>
    <xf numFmtId="0" fontId="11" fillId="3" borderId="0" xfId="0" applyFont="1" applyFill="1" applyAlignment="1">
      <alignment wrapText="1"/>
    </xf>
    <xf numFmtId="0" fontId="0" fillId="3" borderId="1" xfId="0" applyFill="1" applyBorder="1" applyAlignment="1">
      <alignment horizontal="center" vertical="center" wrapText="1"/>
    </xf>
    <xf numFmtId="4" fontId="0" fillId="3" borderId="1" xfId="0" applyNumberFormat="1" applyFill="1" applyBorder="1" applyAlignment="1">
      <alignment vertical="center" wrapText="1"/>
    </xf>
    <xf numFmtId="0" fontId="0" fillId="0" borderId="1" xfId="0" quotePrefix="1" applyBorder="1" applyAlignment="1">
      <alignment horizontal="center" vertical="center" wrapText="1"/>
    </xf>
    <xf numFmtId="4" fontId="0" fillId="0" borderId="1" xfId="0" quotePrefix="1" applyNumberFormat="1" applyBorder="1" applyAlignment="1">
      <alignment horizontal="center" vertical="center" wrapText="1"/>
    </xf>
    <xf numFmtId="4" fontId="0" fillId="0" borderId="1" xfId="0" quotePrefix="1" applyNumberFormat="1" applyBorder="1" applyAlignment="1">
      <alignment vertical="center" wrapText="1"/>
    </xf>
    <xf numFmtId="0" fontId="11" fillId="3" borderId="1" xfId="0" applyFont="1" applyFill="1" applyBorder="1" applyAlignment="1">
      <alignment wrapText="1"/>
    </xf>
    <xf numFmtId="0" fontId="11" fillId="0" borderId="0" xfId="0" applyFont="1" applyAlignment="1">
      <alignment wrapText="1"/>
    </xf>
    <xf numFmtId="0" fontId="0" fillId="0" borderId="1" xfId="0" applyBorder="1" applyAlignment="1">
      <alignment vertical="center" wrapText="1"/>
    </xf>
    <xf numFmtId="4" fontId="0" fillId="0" borderId="1" xfId="0" quotePrefix="1" applyNumberFormat="1" applyBorder="1" applyAlignment="1">
      <alignment horizontal="center" vertical="center" wrapText="1"/>
    </xf>
    <xf numFmtId="4" fontId="0" fillId="0" borderId="1" xfId="0" quotePrefix="1" applyNumberFormat="1" applyBorder="1" applyAlignment="1">
      <alignment vertical="center" wrapText="1"/>
    </xf>
    <xf numFmtId="0" fontId="0" fillId="3" borderId="1" xfId="0" applyFill="1" applyBorder="1" applyAlignment="1">
      <alignment vertical="center"/>
    </xf>
    <xf numFmtId="0" fontId="0" fillId="3" borderId="1" xfId="0" applyFill="1" applyBorder="1" applyAlignment="1">
      <alignment vertical="center" wrapText="1"/>
    </xf>
    <xf numFmtId="0" fontId="11" fillId="0" borderId="3" xfId="0" applyFont="1" applyBorder="1" applyAlignment="1">
      <alignment wrapText="1"/>
    </xf>
    <xf numFmtId="0" fontId="14" fillId="0" borderId="1" xfId="0" applyFont="1" applyBorder="1" applyAlignment="1">
      <alignment horizontal="center" vertical="center" wrapText="1"/>
    </xf>
    <xf numFmtId="0" fontId="15" fillId="0" borderId="0" xfId="0" applyFont="1" applyAlignment="1">
      <alignment horizontal="center" wrapText="1"/>
    </xf>
    <xf numFmtId="0" fontId="14" fillId="0" borderId="0" xfId="0" applyFont="1" applyAlignment="1">
      <alignment horizontal="center"/>
    </xf>
    <xf numFmtId="0" fontId="8" fillId="0" borderId="0" xfId="7" applyNumberFormat="1" applyFont="1" applyFill="1" applyBorder="1" applyAlignment="1" applyProtection="1">
      <alignment horizontal="center" wrapText="1"/>
    </xf>
    <xf numFmtId="0" fontId="4" fillId="0" borderId="0" xfId="0" applyFont="1" applyAlignment="1">
      <alignment horizontal="center"/>
    </xf>
    <xf numFmtId="0" fontId="9" fillId="0" borderId="0" xfId="0" applyFont="1" applyAlignment="1">
      <alignment horizontal="center"/>
    </xf>
    <xf numFmtId="0" fontId="10" fillId="0" borderId="0" xfId="0" applyFont="1" applyAlignment="1">
      <alignment horizontal="center"/>
    </xf>
    <xf numFmtId="0" fontId="3" fillId="0" borderId="1" xfId="0" applyFont="1" applyBorder="1" applyAlignment="1">
      <alignment horizontal="center" vertical="center" wrapText="1"/>
    </xf>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8" fillId="0" borderId="0" xfId="6" applyNumberFormat="1" applyFont="1" applyFill="1" applyBorder="1" applyAlignment="1" applyProtection="1">
      <alignment wrapText="1"/>
    </xf>
  </cellXfs>
  <cellStyles count="11">
    <cellStyle name="Звичайний_Додаток _ 3 зм_ни 4575" xfId="10"/>
    <cellStyle name="Обычный" xfId="0" builtinId="0"/>
    <cellStyle name="Обычный 13" xfId="8"/>
    <cellStyle name="Обычный 2" xfId="1"/>
    <cellStyle name="Обычный 2 2" xfId="9"/>
    <cellStyle name="Обычный 4" xfId="6"/>
    <cellStyle name="Обычный 5" xfId="7"/>
    <cellStyle name="Обычный 6" xfId="2"/>
    <cellStyle name="Обычный 7" xfId="3"/>
    <cellStyle name="Обычный 8" xfId="4"/>
    <cellStyle name="Обычный 9" xf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56"/>
  <sheetViews>
    <sheetView tabSelected="1" workbookViewId="0">
      <selection activeCell="A6" sqref="A6:J6"/>
    </sheetView>
  </sheetViews>
  <sheetFormatPr defaultRowHeight="12.75"/>
  <cols>
    <col min="1" max="3" width="12" customWidth="1"/>
    <col min="4" max="4" width="40.7109375" customWidth="1"/>
    <col min="5" max="5" width="21.140625" customWidth="1"/>
    <col min="6" max="6" width="18.28515625" customWidth="1"/>
    <col min="7" max="10" width="13.7109375" customWidth="1"/>
  </cols>
  <sheetData>
    <row r="1" spans="1:11">
      <c r="H1" s="12" t="s">
        <v>151</v>
      </c>
    </row>
    <row r="2" spans="1:11" ht="16.5" customHeight="1">
      <c r="H2" s="39" t="s">
        <v>152</v>
      </c>
      <c r="I2" s="39"/>
      <c r="J2" s="39"/>
    </row>
    <row r="3" spans="1:11" ht="61.5" customHeight="1">
      <c r="H3" s="47" t="s">
        <v>153</v>
      </c>
      <c r="I3" s="47"/>
      <c r="J3" s="47"/>
    </row>
    <row r="4" spans="1:11" ht="27" customHeight="1">
      <c r="H4" s="40" t="s">
        <v>150</v>
      </c>
      <c r="I4" s="40"/>
      <c r="J4" s="40"/>
    </row>
    <row r="5" spans="1:11" s="12" customFormat="1" ht="24.75" customHeight="1">
      <c r="B5" s="38" t="s">
        <v>154</v>
      </c>
      <c r="C5" s="38"/>
      <c r="D5" s="38"/>
      <c r="E5" s="38"/>
      <c r="F5" s="38"/>
      <c r="G5" s="38"/>
      <c r="H5" s="38"/>
      <c r="I5" s="38"/>
      <c r="J5" s="38"/>
    </row>
    <row r="6" spans="1:11" ht="15">
      <c r="A6" s="42" t="s">
        <v>146</v>
      </c>
      <c r="B6" s="43"/>
      <c r="C6" s="43"/>
      <c r="D6" s="43"/>
      <c r="E6" s="43"/>
      <c r="F6" s="43"/>
      <c r="G6" s="43"/>
      <c r="H6" s="43"/>
      <c r="I6" s="43"/>
      <c r="J6" s="43"/>
    </row>
    <row r="8" spans="1:11">
      <c r="A8" s="1" t="s">
        <v>0</v>
      </c>
    </row>
    <row r="9" spans="1:11">
      <c r="A9" t="s">
        <v>1</v>
      </c>
      <c r="J9" s="2" t="s">
        <v>2</v>
      </c>
    </row>
    <row r="10" spans="1:11">
      <c r="A10" s="44" t="s">
        <v>3</v>
      </c>
      <c r="B10" s="44" t="s">
        <v>4</v>
      </c>
      <c r="C10" s="44" t="s">
        <v>5</v>
      </c>
      <c r="D10" s="45" t="s">
        <v>6</v>
      </c>
      <c r="E10" s="45" t="s">
        <v>7</v>
      </c>
      <c r="F10" s="44" t="s">
        <v>8</v>
      </c>
      <c r="G10" s="46" t="s">
        <v>9</v>
      </c>
      <c r="H10" s="45" t="s">
        <v>10</v>
      </c>
      <c r="I10" s="45" t="s">
        <v>11</v>
      </c>
      <c r="J10" s="45"/>
    </row>
    <row r="11" spans="1:11" ht="68.099999999999994" customHeight="1">
      <c r="A11" s="45"/>
      <c r="B11" s="45"/>
      <c r="C11" s="45"/>
      <c r="D11" s="45"/>
      <c r="E11" s="45"/>
      <c r="F11" s="45"/>
      <c r="G11" s="46"/>
      <c r="H11" s="45"/>
      <c r="I11" s="3" t="s">
        <v>12</v>
      </c>
      <c r="J11" s="3" t="s">
        <v>13</v>
      </c>
    </row>
    <row r="12" spans="1:11">
      <c r="A12" s="4">
        <v>1</v>
      </c>
      <c r="B12" s="4">
        <v>2</v>
      </c>
      <c r="C12" s="4">
        <v>3</v>
      </c>
      <c r="D12" s="4">
        <v>4</v>
      </c>
      <c r="E12" s="4">
        <v>5</v>
      </c>
      <c r="F12" s="4">
        <v>6</v>
      </c>
      <c r="G12" s="5">
        <v>7</v>
      </c>
      <c r="H12" s="4">
        <v>8</v>
      </c>
      <c r="I12" s="4">
        <v>9</v>
      </c>
      <c r="J12" s="4">
        <v>10</v>
      </c>
    </row>
    <row r="13" spans="1:11">
      <c r="A13" s="6" t="s">
        <v>14</v>
      </c>
      <c r="B13" s="7" t="s">
        <v>15</v>
      </c>
      <c r="C13" s="7" t="s">
        <v>15</v>
      </c>
      <c r="D13" s="7" t="s">
        <v>16</v>
      </c>
      <c r="E13" s="7" t="s">
        <v>15</v>
      </c>
      <c r="F13" s="7" t="s">
        <v>15</v>
      </c>
      <c r="G13" s="8">
        <f>H13+I13</f>
        <v>22242577</v>
      </c>
      <c r="H13" s="8">
        <f>SUM(H18:H50)+H15+H16+H51</f>
        <v>18703117</v>
      </c>
      <c r="I13" s="8">
        <f>SUM(I18:I50)+I15+I16+I51+I17</f>
        <v>3539460</v>
      </c>
      <c r="J13" s="8">
        <f>SUM(J18:J50)+J15+J16+J51+J17</f>
        <v>3539460</v>
      </c>
      <c r="K13" s="20"/>
    </row>
    <row r="14" spans="1:11" s="12" customFormat="1" ht="12" customHeight="1">
      <c r="A14" s="6" t="s">
        <v>119</v>
      </c>
      <c r="B14" s="7"/>
      <c r="C14" s="7"/>
      <c r="D14" s="7" t="s">
        <v>120</v>
      </c>
      <c r="E14" s="7"/>
      <c r="F14" s="7"/>
      <c r="G14" s="8">
        <f>G13</f>
        <v>22242577</v>
      </c>
      <c r="H14" s="8">
        <f>H13</f>
        <v>18703117</v>
      </c>
      <c r="I14" s="8">
        <f t="shared" ref="I14:J14" si="0">I13</f>
        <v>3539460</v>
      </c>
      <c r="J14" s="8">
        <f t="shared" si="0"/>
        <v>3539460</v>
      </c>
      <c r="K14" s="20"/>
    </row>
    <row r="15" spans="1:11" s="17" customFormat="1" ht="57" customHeight="1">
      <c r="A15" s="13" t="s">
        <v>17</v>
      </c>
      <c r="B15" s="14" t="s">
        <v>18</v>
      </c>
      <c r="C15" s="14" t="s">
        <v>19</v>
      </c>
      <c r="D15" s="14" t="s">
        <v>20</v>
      </c>
      <c r="E15" s="14" t="s">
        <v>21</v>
      </c>
      <c r="F15" s="14" t="s">
        <v>99</v>
      </c>
      <c r="G15" s="15">
        <f>H15+I15</f>
        <v>2389600</v>
      </c>
      <c r="H15" s="16">
        <v>1572000</v>
      </c>
      <c r="I15" s="16">
        <v>817600</v>
      </c>
      <c r="J15" s="16">
        <v>817600</v>
      </c>
    </row>
    <row r="16" spans="1:11" s="17" customFormat="1" ht="57" customHeight="1">
      <c r="A16" s="13" t="s">
        <v>22</v>
      </c>
      <c r="B16" s="14" t="s">
        <v>23</v>
      </c>
      <c r="C16" s="14" t="s">
        <v>24</v>
      </c>
      <c r="D16" s="14" t="s">
        <v>25</v>
      </c>
      <c r="E16" s="14" t="s">
        <v>21</v>
      </c>
      <c r="F16" s="14" t="s">
        <v>99</v>
      </c>
      <c r="G16" s="15">
        <v>5500</v>
      </c>
      <c r="H16" s="16">
        <v>5500</v>
      </c>
      <c r="I16" s="16"/>
      <c r="J16" s="16"/>
    </row>
    <row r="17" spans="1:10" s="17" customFormat="1" ht="69" customHeight="1">
      <c r="A17" s="13" t="s">
        <v>138</v>
      </c>
      <c r="B17" s="14">
        <v>1061</v>
      </c>
      <c r="C17" s="32" t="s">
        <v>19</v>
      </c>
      <c r="D17" s="33" t="s">
        <v>20</v>
      </c>
      <c r="E17" s="14" t="s">
        <v>21</v>
      </c>
      <c r="F17" s="14" t="s">
        <v>99</v>
      </c>
      <c r="G17" s="15"/>
      <c r="H17" s="16"/>
      <c r="I17" s="16">
        <v>800000</v>
      </c>
      <c r="J17" s="16">
        <v>800000</v>
      </c>
    </row>
    <row r="18" spans="1:10" s="17" customFormat="1" ht="84" customHeight="1">
      <c r="A18" s="13" t="s">
        <v>113</v>
      </c>
      <c r="B18" s="14">
        <v>2152</v>
      </c>
      <c r="C18" s="14"/>
      <c r="D18" s="14" t="s">
        <v>114</v>
      </c>
      <c r="E18" s="35" t="s">
        <v>111</v>
      </c>
      <c r="F18" s="14" t="s">
        <v>115</v>
      </c>
      <c r="G18" s="15"/>
      <c r="H18" s="16"/>
      <c r="I18" s="16"/>
      <c r="J18" s="16"/>
    </row>
    <row r="19" spans="1:10" s="17" customFormat="1" ht="83.25" customHeight="1">
      <c r="A19" s="13" t="s">
        <v>26</v>
      </c>
      <c r="B19" s="14" t="s">
        <v>27</v>
      </c>
      <c r="C19" s="14" t="s">
        <v>28</v>
      </c>
      <c r="D19" s="14" t="s">
        <v>29</v>
      </c>
      <c r="E19" s="35" t="s">
        <v>30</v>
      </c>
      <c r="F19" s="14" t="s">
        <v>31</v>
      </c>
      <c r="G19" s="15">
        <v>70000</v>
      </c>
      <c r="H19" s="16">
        <v>70000</v>
      </c>
      <c r="I19" s="16">
        <v>0</v>
      </c>
      <c r="J19" s="16">
        <v>0</v>
      </c>
    </row>
    <row r="20" spans="1:10" s="17" customFormat="1" ht="35.25" hidden="1" customHeight="1">
      <c r="A20" s="34"/>
      <c r="B20" s="35"/>
      <c r="C20" s="35"/>
      <c r="D20" s="35"/>
      <c r="E20" s="35"/>
      <c r="F20" s="35"/>
      <c r="G20" s="15"/>
      <c r="H20" s="16"/>
      <c r="I20" s="16"/>
      <c r="J20" s="16"/>
    </row>
    <row r="21" spans="1:10" s="17" customFormat="1" ht="89.25" customHeight="1">
      <c r="A21" s="13" t="s">
        <v>129</v>
      </c>
      <c r="B21" s="14">
        <v>3230</v>
      </c>
      <c r="C21" s="14">
        <v>1090</v>
      </c>
      <c r="D21" s="14" t="s">
        <v>130</v>
      </c>
      <c r="E21" s="14" t="s">
        <v>36</v>
      </c>
      <c r="F21" s="14" t="s">
        <v>37</v>
      </c>
      <c r="G21" s="15">
        <v>50000</v>
      </c>
      <c r="H21" s="16">
        <v>50000</v>
      </c>
      <c r="I21" s="16"/>
      <c r="J21" s="16"/>
    </row>
    <row r="22" spans="1:10" s="17" customFormat="1" ht="87" customHeight="1">
      <c r="A22" s="13" t="s">
        <v>32</v>
      </c>
      <c r="B22" s="14" t="s">
        <v>33</v>
      </c>
      <c r="C22" s="14" t="s">
        <v>34</v>
      </c>
      <c r="D22" s="14" t="s">
        <v>35</v>
      </c>
      <c r="E22" s="14" t="s">
        <v>36</v>
      </c>
      <c r="F22" s="14" t="s">
        <v>37</v>
      </c>
      <c r="G22" s="15">
        <v>2627200</v>
      </c>
      <c r="H22" s="16">
        <v>2627200</v>
      </c>
      <c r="I22" s="16">
        <v>0</v>
      </c>
      <c r="J22" s="16">
        <v>0</v>
      </c>
    </row>
    <row r="23" spans="1:10" s="17" customFormat="1" ht="42.75" customHeight="1">
      <c r="A23" s="13" t="s">
        <v>92</v>
      </c>
      <c r="B23" s="14">
        <v>3035</v>
      </c>
      <c r="C23" s="14">
        <v>1070</v>
      </c>
      <c r="D23" s="18" t="s">
        <v>93</v>
      </c>
      <c r="E23" s="14" t="s">
        <v>36</v>
      </c>
      <c r="F23" s="14" t="s">
        <v>37</v>
      </c>
      <c r="G23" s="15">
        <v>15000</v>
      </c>
      <c r="H23" s="16">
        <v>15000</v>
      </c>
      <c r="I23" s="16"/>
      <c r="J23" s="16"/>
    </row>
    <row r="24" spans="1:10" s="17" customFormat="1" ht="41.25" customHeight="1">
      <c r="A24" s="26" t="s">
        <v>116</v>
      </c>
      <c r="B24" s="26" t="s">
        <v>117</v>
      </c>
      <c r="C24" s="27" t="s">
        <v>118</v>
      </c>
      <c r="D24" s="28" t="s">
        <v>79</v>
      </c>
      <c r="E24" s="14" t="s">
        <v>36</v>
      </c>
      <c r="F24" s="14" t="s">
        <v>37</v>
      </c>
      <c r="G24" s="15"/>
      <c r="H24" s="16"/>
      <c r="I24" s="16"/>
      <c r="J24" s="16"/>
    </row>
    <row r="25" spans="1:10" s="17" customFormat="1" ht="81" customHeight="1">
      <c r="A25" s="26" t="s">
        <v>125</v>
      </c>
      <c r="B25" s="26" t="s">
        <v>126</v>
      </c>
      <c r="C25" s="27" t="s">
        <v>127</v>
      </c>
      <c r="D25" s="28" t="s">
        <v>128</v>
      </c>
      <c r="E25" s="14" t="s">
        <v>36</v>
      </c>
      <c r="F25" s="14" t="s">
        <v>37</v>
      </c>
      <c r="G25" s="15">
        <v>40000</v>
      </c>
      <c r="H25" s="16">
        <v>40000</v>
      </c>
      <c r="I25" s="16"/>
      <c r="J25" s="16"/>
    </row>
    <row r="26" spans="1:10" s="17" customFormat="1" ht="82.5" customHeight="1">
      <c r="A26" s="13" t="s">
        <v>38</v>
      </c>
      <c r="B26" s="14" t="s">
        <v>39</v>
      </c>
      <c r="C26" s="14" t="s">
        <v>40</v>
      </c>
      <c r="D26" s="14" t="s">
        <v>41</v>
      </c>
      <c r="E26" s="14" t="s">
        <v>42</v>
      </c>
      <c r="F26" s="14" t="s">
        <v>43</v>
      </c>
      <c r="G26" s="15">
        <v>20000</v>
      </c>
      <c r="H26" s="16">
        <v>20000</v>
      </c>
      <c r="I26" s="16">
        <v>0</v>
      </c>
      <c r="J26" s="16">
        <v>0</v>
      </c>
    </row>
    <row r="27" spans="1:10" s="17" customFormat="1" ht="58.5" customHeight="1">
      <c r="A27" s="13" t="s">
        <v>38</v>
      </c>
      <c r="B27" s="14" t="s">
        <v>39</v>
      </c>
      <c r="C27" s="14" t="s">
        <v>40</v>
      </c>
      <c r="D27" s="14" t="s">
        <v>41</v>
      </c>
      <c r="E27" s="14" t="s">
        <v>100</v>
      </c>
      <c r="F27" s="14" t="s">
        <v>44</v>
      </c>
      <c r="G27" s="15">
        <v>55500</v>
      </c>
      <c r="H27" s="16">
        <v>55500</v>
      </c>
      <c r="I27" s="16">
        <v>0</v>
      </c>
      <c r="J27" s="16">
        <v>0</v>
      </c>
    </row>
    <row r="28" spans="1:10" s="17" customFormat="1" ht="42" customHeight="1">
      <c r="A28" s="13" t="s">
        <v>45</v>
      </c>
      <c r="B28" s="14" t="s">
        <v>46</v>
      </c>
      <c r="C28" s="14" t="s">
        <v>47</v>
      </c>
      <c r="D28" s="35" t="s">
        <v>48</v>
      </c>
      <c r="E28" s="14" t="s">
        <v>49</v>
      </c>
      <c r="F28" s="14" t="s">
        <v>50</v>
      </c>
      <c r="G28" s="15">
        <v>20000</v>
      </c>
      <c r="H28" s="16">
        <v>20000</v>
      </c>
      <c r="I28" s="16">
        <v>0</v>
      </c>
      <c r="J28" s="16">
        <v>0</v>
      </c>
    </row>
    <row r="29" spans="1:10" s="17" customFormat="1" ht="51.75" customHeight="1">
      <c r="A29" s="13" t="s">
        <v>51</v>
      </c>
      <c r="B29" s="14" t="s">
        <v>52</v>
      </c>
      <c r="C29" s="14" t="s">
        <v>53</v>
      </c>
      <c r="D29" s="14" t="s">
        <v>54</v>
      </c>
      <c r="E29" s="14" t="s">
        <v>55</v>
      </c>
      <c r="F29" s="14" t="s">
        <v>83</v>
      </c>
      <c r="G29" s="15">
        <f>H29+I29</f>
        <v>1981000</v>
      </c>
      <c r="H29" s="16">
        <v>1281000</v>
      </c>
      <c r="I29" s="16">
        <v>700000</v>
      </c>
      <c r="J29" s="16">
        <v>700000</v>
      </c>
    </row>
    <row r="30" spans="1:10" s="17" customFormat="1" ht="54.75" customHeight="1">
      <c r="A30" s="13" t="s">
        <v>76</v>
      </c>
      <c r="B30" s="14">
        <v>7110</v>
      </c>
      <c r="C30" s="14" t="s">
        <v>77</v>
      </c>
      <c r="D30" s="14" t="s">
        <v>78</v>
      </c>
      <c r="E30" s="14" t="s">
        <v>101</v>
      </c>
      <c r="F30" s="14" t="s">
        <v>84</v>
      </c>
      <c r="G30" s="15">
        <v>80000</v>
      </c>
      <c r="H30" s="16">
        <v>80000</v>
      </c>
      <c r="I30" s="16"/>
      <c r="J30" s="16"/>
    </row>
    <row r="31" spans="1:10" s="17" customFormat="1" ht="48" customHeight="1">
      <c r="A31" s="13" t="s">
        <v>56</v>
      </c>
      <c r="B31" s="14" t="s">
        <v>57</v>
      </c>
      <c r="C31" s="14" t="s">
        <v>58</v>
      </c>
      <c r="D31" s="14" t="s">
        <v>59</v>
      </c>
      <c r="E31" s="14" t="s">
        <v>60</v>
      </c>
      <c r="F31" s="14" t="s">
        <v>86</v>
      </c>
      <c r="G31" s="15">
        <v>50000</v>
      </c>
      <c r="H31" s="16">
        <v>50000</v>
      </c>
      <c r="I31" s="16">
        <v>0</v>
      </c>
      <c r="J31" s="16">
        <v>0</v>
      </c>
    </row>
    <row r="32" spans="1:10" s="17" customFormat="1" ht="83.25" customHeight="1">
      <c r="A32" s="13" t="s">
        <v>61</v>
      </c>
      <c r="B32" s="14" t="s">
        <v>62</v>
      </c>
      <c r="C32" s="14" t="s">
        <v>63</v>
      </c>
      <c r="D32" s="14" t="s">
        <v>64</v>
      </c>
      <c r="E32" s="14" t="s">
        <v>60</v>
      </c>
      <c r="F32" s="14" t="s">
        <v>86</v>
      </c>
      <c r="G32" s="15">
        <v>461000</v>
      </c>
      <c r="H32" s="16">
        <v>461000</v>
      </c>
      <c r="I32" s="16">
        <v>0</v>
      </c>
      <c r="J32" s="16">
        <v>0</v>
      </c>
    </row>
    <row r="33" spans="1:10" s="17" customFormat="1" ht="90.75" customHeight="1">
      <c r="A33" s="13" t="s">
        <v>73</v>
      </c>
      <c r="B33" s="14">
        <v>7370</v>
      </c>
      <c r="C33" s="14" t="s">
        <v>74</v>
      </c>
      <c r="D33" s="14" t="s">
        <v>75</v>
      </c>
      <c r="E33" s="14" t="s">
        <v>85</v>
      </c>
      <c r="F33" s="14" t="s">
        <v>87</v>
      </c>
      <c r="G33" s="15">
        <v>20000</v>
      </c>
      <c r="H33" s="16">
        <v>20000</v>
      </c>
      <c r="I33" s="16"/>
      <c r="J33" s="16"/>
    </row>
    <row r="34" spans="1:10" s="17" customFormat="1" ht="50.25" customHeight="1">
      <c r="A34" s="13" t="s">
        <v>102</v>
      </c>
      <c r="B34" s="14">
        <v>6030</v>
      </c>
      <c r="C34" s="14" t="s">
        <v>74</v>
      </c>
      <c r="D34" s="14" t="s">
        <v>54</v>
      </c>
      <c r="E34" s="19" t="s">
        <v>89</v>
      </c>
      <c r="F34" s="14" t="s">
        <v>88</v>
      </c>
      <c r="G34" s="15">
        <v>440000</v>
      </c>
      <c r="H34" s="16">
        <v>440000</v>
      </c>
      <c r="I34" s="16"/>
      <c r="J34" s="16"/>
    </row>
    <row r="35" spans="1:10" s="17" customFormat="1" ht="114.75" customHeight="1">
      <c r="A35" s="26" t="s">
        <v>142</v>
      </c>
      <c r="B35" s="26" t="s">
        <v>143</v>
      </c>
      <c r="C35" s="32" t="s">
        <v>144</v>
      </c>
      <c r="D35" s="33" t="s">
        <v>145</v>
      </c>
      <c r="E35" s="19" t="s">
        <v>89</v>
      </c>
      <c r="F35" s="35" t="s">
        <v>88</v>
      </c>
      <c r="G35" s="15"/>
      <c r="H35" s="16"/>
      <c r="I35" s="16">
        <v>307000</v>
      </c>
      <c r="J35" s="16">
        <v>307000</v>
      </c>
    </row>
    <row r="36" spans="1:10" s="17" customFormat="1" ht="66" customHeight="1">
      <c r="A36" s="21" t="s">
        <v>95</v>
      </c>
      <c r="B36" s="21" t="s">
        <v>96</v>
      </c>
      <c r="C36" s="22" t="s">
        <v>97</v>
      </c>
      <c r="D36" s="18" t="s">
        <v>94</v>
      </c>
      <c r="E36" s="14" t="s">
        <v>85</v>
      </c>
      <c r="F36" s="14" t="s">
        <v>87</v>
      </c>
      <c r="G36" s="15"/>
      <c r="H36" s="16"/>
      <c r="I36" s="16"/>
      <c r="J36" s="16"/>
    </row>
    <row r="37" spans="1:10" s="17" customFormat="1" ht="40.5" customHeight="1">
      <c r="A37" s="24" t="s">
        <v>103</v>
      </c>
      <c r="B37" s="21">
        <v>8110</v>
      </c>
      <c r="C37" s="22"/>
      <c r="D37" s="25" t="s">
        <v>106</v>
      </c>
      <c r="E37" s="14" t="s">
        <v>104</v>
      </c>
      <c r="F37" s="14" t="s">
        <v>105</v>
      </c>
      <c r="G37" s="15">
        <v>0</v>
      </c>
      <c r="H37" s="16">
        <v>0</v>
      </c>
      <c r="I37" s="16"/>
      <c r="J37" s="16"/>
    </row>
    <row r="38" spans="1:10" s="17" customFormat="1" ht="41.25" customHeight="1">
      <c r="A38" s="13" t="s">
        <v>70</v>
      </c>
      <c r="B38" s="14">
        <v>8220</v>
      </c>
      <c r="C38" s="14" t="s">
        <v>71</v>
      </c>
      <c r="D38" s="14" t="s">
        <v>72</v>
      </c>
      <c r="E38" s="14" t="s">
        <v>91</v>
      </c>
      <c r="F38" s="14" t="s">
        <v>90</v>
      </c>
      <c r="G38" s="15">
        <v>40000</v>
      </c>
      <c r="H38" s="16">
        <v>40000</v>
      </c>
      <c r="I38" s="16"/>
      <c r="J38" s="16"/>
    </row>
    <row r="39" spans="1:10" s="17" customFormat="1" ht="89.25" customHeight="1">
      <c r="A39" s="13" t="s">
        <v>107</v>
      </c>
      <c r="B39" s="14">
        <v>8240</v>
      </c>
      <c r="C39" s="14" t="s">
        <v>108</v>
      </c>
      <c r="D39" s="14" t="s">
        <v>109</v>
      </c>
      <c r="E39" s="35" t="s">
        <v>141</v>
      </c>
      <c r="F39" s="14" t="s">
        <v>110</v>
      </c>
      <c r="G39" s="15">
        <v>1951377</v>
      </c>
      <c r="H39" s="16">
        <v>1936517</v>
      </c>
      <c r="I39" s="16">
        <v>14860</v>
      </c>
      <c r="J39" s="16">
        <v>14860</v>
      </c>
    </row>
    <row r="40" spans="1:10" s="17" customFormat="1" ht="90.75" customHeight="1">
      <c r="A40" s="13">
        <v>3719770</v>
      </c>
      <c r="B40" s="14">
        <v>9770</v>
      </c>
      <c r="C40" s="14" t="s">
        <v>80</v>
      </c>
      <c r="D40" s="14" t="s">
        <v>65</v>
      </c>
      <c r="E40" s="14" t="s">
        <v>111</v>
      </c>
      <c r="F40" s="14" t="s">
        <v>66</v>
      </c>
      <c r="G40" s="15">
        <v>1800000</v>
      </c>
      <c r="H40" s="16">
        <v>1800000</v>
      </c>
      <c r="I40" s="16"/>
      <c r="J40" s="16"/>
    </row>
    <row r="41" spans="1:10" s="17" customFormat="1" ht="97.5" customHeight="1">
      <c r="A41" s="13"/>
      <c r="B41" s="14"/>
      <c r="C41" s="14"/>
      <c r="D41" s="14"/>
      <c r="E41" s="14" t="s">
        <v>112</v>
      </c>
      <c r="F41" s="14" t="s">
        <v>66</v>
      </c>
      <c r="G41" s="15">
        <v>220000</v>
      </c>
      <c r="H41" s="16">
        <v>220000</v>
      </c>
      <c r="I41" s="16"/>
      <c r="J41" s="16"/>
    </row>
    <row r="42" spans="1:10" s="17" customFormat="1" ht="95.25" customHeight="1">
      <c r="A42" s="13"/>
      <c r="B42" s="14"/>
      <c r="C42" s="14"/>
      <c r="D42" s="14"/>
      <c r="E42" s="35" t="s">
        <v>147</v>
      </c>
      <c r="F42" s="14" t="s">
        <v>50</v>
      </c>
      <c r="G42" s="15">
        <v>1750000</v>
      </c>
      <c r="H42" s="16">
        <v>1750000</v>
      </c>
      <c r="I42" s="16"/>
      <c r="J42" s="16"/>
    </row>
    <row r="43" spans="1:10" s="17" customFormat="1" ht="70.5" customHeight="1">
      <c r="A43" s="13"/>
      <c r="B43" s="14"/>
      <c r="C43" s="14"/>
      <c r="D43" s="14"/>
      <c r="E43" s="14" t="s">
        <v>81</v>
      </c>
      <c r="F43" s="14" t="s">
        <v>82</v>
      </c>
      <c r="G43" s="15">
        <v>50000</v>
      </c>
      <c r="H43" s="16">
        <v>50000</v>
      </c>
      <c r="I43" s="16"/>
      <c r="J43" s="16"/>
    </row>
    <row r="44" spans="1:10" s="17" customFormat="1" ht="201.75" customHeight="1">
      <c r="A44" s="13"/>
      <c r="B44" s="14"/>
      <c r="C44" s="14"/>
      <c r="D44" s="14"/>
      <c r="E44" s="14" t="s">
        <v>91</v>
      </c>
      <c r="F44" s="14" t="s">
        <v>90</v>
      </c>
      <c r="G44" s="15">
        <v>100000</v>
      </c>
      <c r="H44" s="16">
        <v>100000</v>
      </c>
      <c r="I44" s="16"/>
      <c r="J44" s="16"/>
    </row>
    <row r="45" spans="1:10" s="17" customFormat="1" ht="143.25" customHeight="1">
      <c r="A45" s="13">
        <v>3719800</v>
      </c>
      <c r="B45" s="14">
        <v>9800</v>
      </c>
      <c r="C45" s="14" t="s">
        <v>124</v>
      </c>
      <c r="D45" s="18" t="s">
        <v>121</v>
      </c>
      <c r="E45" s="29" t="s">
        <v>122</v>
      </c>
      <c r="F45" s="14" t="s">
        <v>123</v>
      </c>
      <c r="G45" s="15">
        <v>575000</v>
      </c>
      <c r="H45" s="16">
        <v>575000</v>
      </c>
      <c r="I45" s="16"/>
      <c r="J45" s="16"/>
    </row>
    <row r="46" spans="1:10" s="17" customFormat="1" ht="143.25" customHeight="1">
      <c r="A46" s="34"/>
      <c r="B46" s="35"/>
      <c r="C46" s="35"/>
      <c r="D46" s="18" t="s">
        <v>121</v>
      </c>
      <c r="E46" s="37" t="s">
        <v>148</v>
      </c>
      <c r="F46" s="35" t="s">
        <v>149</v>
      </c>
      <c r="G46" s="15">
        <v>60000</v>
      </c>
      <c r="H46" s="16">
        <v>60000</v>
      </c>
      <c r="I46" s="16"/>
      <c r="J46" s="16"/>
    </row>
    <row r="47" spans="1:10" s="17" customFormat="1" ht="100.5" customHeight="1">
      <c r="A47" s="34">
        <v>3719800</v>
      </c>
      <c r="B47" s="14">
        <v>9800</v>
      </c>
      <c r="C47" s="14" t="s">
        <v>124</v>
      </c>
      <c r="D47" s="18" t="s">
        <v>121</v>
      </c>
      <c r="E47" s="30" t="s">
        <v>131</v>
      </c>
      <c r="F47" s="31" t="s">
        <v>132</v>
      </c>
      <c r="G47" s="15">
        <v>110000</v>
      </c>
      <c r="H47" s="16">
        <v>110000</v>
      </c>
      <c r="I47" s="16"/>
      <c r="J47" s="16"/>
    </row>
    <row r="48" spans="1:10" s="17" customFormat="1" ht="136.5" customHeight="1">
      <c r="A48" s="13"/>
      <c r="B48" s="14">
        <v>9800</v>
      </c>
      <c r="C48" s="35" t="s">
        <v>124</v>
      </c>
      <c r="D48" s="18"/>
      <c r="E48" s="36" t="s">
        <v>136</v>
      </c>
      <c r="F48" s="31" t="s">
        <v>137</v>
      </c>
      <c r="G48" s="15">
        <f>H48+I48</f>
        <v>1949000</v>
      </c>
      <c r="H48" s="16">
        <v>1749000</v>
      </c>
      <c r="I48" s="16">
        <v>200000</v>
      </c>
      <c r="J48" s="16">
        <v>200000</v>
      </c>
    </row>
    <row r="49" spans="1:10" s="17" customFormat="1" ht="76.5" customHeight="1">
      <c r="A49" s="13"/>
      <c r="B49" s="14">
        <v>9800</v>
      </c>
      <c r="C49" s="14" t="s">
        <v>124</v>
      </c>
      <c r="D49" s="18"/>
      <c r="E49" s="23" t="s">
        <v>134</v>
      </c>
      <c r="F49" s="14" t="s">
        <v>135</v>
      </c>
      <c r="G49" s="15">
        <f t="shared" ref="G49:G51" si="1">H49+I49</f>
        <v>700000</v>
      </c>
      <c r="H49" s="16"/>
      <c r="I49" s="16">
        <v>700000</v>
      </c>
      <c r="J49" s="16">
        <v>700000</v>
      </c>
    </row>
    <row r="50" spans="1:10" s="17" customFormat="1" ht="50.25" customHeight="1">
      <c r="A50" s="13"/>
      <c r="B50" s="14">
        <v>9800</v>
      </c>
      <c r="C50" s="14" t="s">
        <v>124</v>
      </c>
      <c r="D50" s="18"/>
      <c r="E50" s="29" t="s">
        <v>133</v>
      </c>
      <c r="F50" s="14"/>
      <c r="G50" s="15">
        <f t="shared" si="1"/>
        <v>1500000</v>
      </c>
      <c r="H50" s="16">
        <v>1500000</v>
      </c>
      <c r="I50" s="16"/>
      <c r="J50" s="16"/>
    </row>
    <row r="51" spans="1:10" s="17" customFormat="1" ht="95.25" customHeight="1">
      <c r="A51" s="34"/>
      <c r="B51" s="35">
        <v>9800</v>
      </c>
      <c r="C51" s="35" t="s">
        <v>124</v>
      </c>
      <c r="D51" s="18"/>
      <c r="E51" s="29" t="s">
        <v>139</v>
      </c>
      <c r="F51" s="35" t="s">
        <v>140</v>
      </c>
      <c r="G51" s="15">
        <f t="shared" si="1"/>
        <v>2005400</v>
      </c>
      <c r="H51" s="16">
        <v>2005400</v>
      </c>
      <c r="I51" s="16"/>
      <c r="J51" s="16"/>
    </row>
    <row r="52" spans="1:10">
      <c r="A52" s="9" t="s">
        <v>68</v>
      </c>
      <c r="B52" s="9" t="s">
        <v>68</v>
      </c>
      <c r="C52" s="9" t="s">
        <v>68</v>
      </c>
      <c r="D52" s="10" t="s">
        <v>67</v>
      </c>
      <c r="E52" s="10" t="s">
        <v>68</v>
      </c>
      <c r="F52" s="10" t="s">
        <v>68</v>
      </c>
      <c r="G52" s="11">
        <f>G13</f>
        <v>22242577</v>
      </c>
      <c r="H52" s="11">
        <f t="shared" ref="H52:J52" si="2">H13</f>
        <v>18703117</v>
      </c>
      <c r="I52" s="11">
        <f t="shared" si="2"/>
        <v>3539460</v>
      </c>
      <c r="J52" s="11">
        <f t="shared" si="2"/>
        <v>3539460</v>
      </c>
    </row>
    <row r="54" spans="1:10">
      <c r="A54" s="41"/>
      <c r="B54" s="41"/>
      <c r="C54" s="41"/>
      <c r="D54" s="41"/>
      <c r="E54" s="41"/>
      <c r="F54" s="41"/>
      <c r="G54" s="41"/>
      <c r="H54" s="41"/>
      <c r="I54" s="41"/>
      <c r="J54" s="41"/>
    </row>
    <row r="56" spans="1:10">
      <c r="B56" t="s">
        <v>69</v>
      </c>
      <c r="D56" s="12" t="s">
        <v>98</v>
      </c>
      <c r="H56" s="20"/>
      <c r="I56" s="20"/>
    </row>
  </sheetData>
  <mergeCells count="15">
    <mergeCell ref="B5:J5"/>
    <mergeCell ref="H2:J2"/>
    <mergeCell ref="H4:J4"/>
    <mergeCell ref="A54:J54"/>
    <mergeCell ref="A6:J6"/>
    <mergeCell ref="A10:A11"/>
    <mergeCell ref="B10:B11"/>
    <mergeCell ref="C10:C11"/>
    <mergeCell ref="D10:D11"/>
    <mergeCell ref="E10:E11"/>
    <mergeCell ref="F10:F11"/>
    <mergeCell ref="G10:G11"/>
    <mergeCell ref="H10:H11"/>
    <mergeCell ref="I10:J10"/>
    <mergeCell ref="H3:J3"/>
  </mergeCells>
  <pageMargins left="0.19685039370078741" right="0.19685039370078741" top="0.39370078740157483" bottom="0.19685039370078741" header="0" footer="0"/>
  <pageSetup paperSize="9" scale="90" fitToHeight="50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Reanimator Extreme Edition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yushchuk</dc:creator>
  <cp:lastModifiedBy>yushchuk</cp:lastModifiedBy>
  <cp:lastPrinted>2022-12-28T13:14:22Z</cp:lastPrinted>
  <dcterms:created xsi:type="dcterms:W3CDTF">2021-01-06T11:13:42Z</dcterms:created>
  <dcterms:modified xsi:type="dcterms:W3CDTF">2022-12-28T14:00:11Z</dcterms:modified>
</cp:coreProperties>
</file>