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105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1" i="1"/>
  <c r="H61"/>
  <c r="I61"/>
  <c r="F61"/>
  <c r="G57"/>
  <c r="H57"/>
  <c r="I57"/>
  <c r="F57"/>
  <c r="G58"/>
  <c r="H58"/>
  <c r="I58"/>
  <c r="F58"/>
  <c r="G48"/>
  <c r="H48"/>
  <c r="I48"/>
  <c r="F48"/>
  <c r="G47"/>
  <c r="H47"/>
  <c r="I47"/>
  <c r="F47"/>
  <c r="G31"/>
  <c r="H31"/>
  <c r="I31"/>
  <c r="F31"/>
  <c r="F32"/>
  <c r="F16"/>
  <c r="F15" s="1"/>
  <c r="E15"/>
  <c r="G15"/>
  <c r="H15"/>
  <c r="I15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<sst xmlns="http://schemas.openxmlformats.org/spreadsheetml/2006/main" count="204" uniqueCount="168">
  <si>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</si>
  <si>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</si>
  <si>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</si>
  <si>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</si>
  <si>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</si>
  <si>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</si>
  <si>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</si>
  <si>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</si>
  <si>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</si>
  <si>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</si>
  <si>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</si>
  <si>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</si>
  <si>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</si>
  <si>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</si>
  <si>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</si>
  <si>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</si>
  <si>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</si>
  <si>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</si>
  <si>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</si>
  <si>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</si>
  <si>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</si>
  <si>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</si>
  <si>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</si>
  <si>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</si>
  <si>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</si>
  <si>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</si>
  <si>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</si>
  <si>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</si>
  <si>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</si>
  <si>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</si>
  <si>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</si>
  <si>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</si>
  <si>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</si>
  <si>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</si>
  <si>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</si>
  <si>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</si>
  <si>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</si>
  <si>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</si>
  <si>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</si>
  <si>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</si>
  <si>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</si>
  <si>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</si>
  <si>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</si>
  <si>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</si>
  <si>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</si>
  <si>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</si>
  <si>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</si>
  <si>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</si>
  <si>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</si>
  <si>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</si>
  <si>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</si>
  <si>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</si>
  <si>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</si>
  <si>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</si>
  <si>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</si>
  <si>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</si>
  <si>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</si>
  <si>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</si>
  <si>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</si>
  <si>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0118240</t>
  </si>
  <si>
    <t>0380</t>
  </si>
  <si>
    <t>8240</t>
  </si>
  <si>
    <t>Заходи та роботи з територіальної оборони</t>
  </si>
  <si>
    <t>0118710</t>
  </si>
  <si>
    <t>8710</t>
  </si>
  <si>
    <t>Резервний фонд місцевого бюджету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</si>
  <si>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</si>
  <si>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</si>
  <si>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</si>
  <si>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</si>
  <si>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</si>
  <si>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</si>
  <si>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</si>
  <si>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</si>
  <si>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</si>
  <si>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</si>
  <si>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</si>
  <si>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</si>
  <si>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</si>
  <si>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</si>
  <si>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</si>
  <si>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</si>
  <si>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</si>
  <si>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</si>
  <si>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</si>
  <si>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</si>
  <si>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</si>
  <si>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</si>
  <si>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</si>
  <si>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</si>
  <si>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</si>
  <si>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</si>
  <si>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</si>
  <si>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</si>
  <si>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</si>
  <si>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</si>
  <si>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</si>
  <si>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</si>
  <si>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</si>
  <si>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</si>
  <si>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</si>
  <si>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</si>
  <si>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</si>
  <si>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</si>
  <si>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</si>
  <si>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</si>
  <si>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</si>
  <si>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</si>
  <si>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</si>
  <si>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</si>
  <si>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</si>
  <si>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</si>
  <si>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</si>
  <si>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</si>
  <si>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</si>
  <si>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</si>
  <si>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</si>
  <si>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</si>
  <si>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</si>
  <si>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</si>
  <si>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</si>
  <si>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</si>
  <si>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</si>
  <si>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</si>
  <si>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</si>
  <si>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</si>
  <si>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</si>
  <si>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</si>
  <si>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</si>
  <si>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</si>
  <si>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</si>
  <si>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</si>
  <si>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</si>
  <si>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</si>
  <si>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</si>
  <si>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</si>
  <si>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</si>
  <si>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</si>
  <si>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</si>
  <si>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</si>
  <si>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</si>
  <si>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</si>
  <si>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</si>
  <si>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</si>
  <si>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</si>
  <si>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</si>
  <si>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</si>
  <si>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</si>
  <si>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</si>
  <si>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</si>
  <si>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</si>
  <si>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</si>
  <si>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</si>
  <si>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</si>
  <si>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</si>
  <si>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</si>
  <si>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</si>
  <si>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</si>
  <si>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</si>
  <si>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</si>
  <si>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</si>
  <si>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</si>
  <si>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</si>
  <si>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</si>
  <si>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2023 рік"</t>
  </si>
  <si>
    <t xml:space="preserve">від  14.07.2023р.   № </t>
  </si>
  <si>
    <t>Головний спеціаліст фінансового відділу</t>
  </si>
  <si>
    <t>Наталя ВОЙЧУК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</si>
</sst>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" fontId="1" fillId="3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tabSelected="1" topLeftCell="A58" workbookViewId="0">
      <selection activeCell="I64" sqref="I64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162</v>
      </c>
    </row>
    <row r="3" spans="1:16">
      <c r="M3" t="s">
        <v>163</v>
      </c>
    </row>
    <row r="4" spans="1:16">
      <c r="M4" t="s">
        <v>164</v>
      </c>
    </row>
    <row r="5" spans="1:16">
      <c r="M5" t="s">
        <v>165</v>
      </c>
    </row>
    <row r="6" spans="1:16">
      <c r="A6" s="22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A7" s="22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A8" s="20" t="s">
        <v>160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19" t="s">
        <v>161</v>
      </c>
      <c r="P9" s="1" t="s">
        <v>3</v>
      </c>
    </row>
    <row r="10" spans="1:16">
      <c r="A10" s="24" t="s">
        <v>4</v>
      </c>
      <c r="B10" s="24" t="s">
        <v>5</v>
      </c>
      <c r="C10" s="24" t="s">
        <v>6</v>
      </c>
      <c r="D10" s="25" t="s">
        <v>7</v>
      </c>
      <c r="E10" s="25" t="s">
        <v>8</v>
      </c>
      <c r="F10" s="25"/>
      <c r="G10" s="25"/>
      <c r="H10" s="25"/>
      <c r="I10" s="25"/>
      <c r="J10" s="25" t="s">
        <v>15</v>
      </c>
      <c r="K10" s="25"/>
      <c r="L10" s="25"/>
      <c r="M10" s="25"/>
      <c r="N10" s="25"/>
      <c r="O10" s="25"/>
      <c r="P10" s="26" t="s">
        <v>17</v>
      </c>
    </row>
    <row r="11" spans="1:16">
      <c r="A11" s="25"/>
      <c r="B11" s="25"/>
      <c r="C11" s="25"/>
      <c r="D11" s="25"/>
      <c r="E11" s="26" t="s">
        <v>9</v>
      </c>
      <c r="F11" s="25" t="s">
        <v>10</v>
      </c>
      <c r="G11" s="25" t="s">
        <v>11</v>
      </c>
      <c r="H11" s="25"/>
      <c r="I11" s="25" t="s">
        <v>14</v>
      </c>
      <c r="J11" s="26" t="s">
        <v>9</v>
      </c>
      <c r="K11" s="25" t="s">
        <v>16</v>
      </c>
      <c r="L11" s="25" t="s">
        <v>10</v>
      </c>
      <c r="M11" s="25" t="s">
        <v>11</v>
      </c>
      <c r="N11" s="25"/>
      <c r="O11" s="25" t="s">
        <v>14</v>
      </c>
      <c r="P11" s="25"/>
    </row>
    <row r="12" spans="1:16">
      <c r="A12" s="25"/>
      <c r="B12" s="25"/>
      <c r="C12" s="25"/>
      <c r="D12" s="25"/>
      <c r="E12" s="25"/>
      <c r="F12" s="25"/>
      <c r="G12" s="25" t="s">
        <v>12</v>
      </c>
      <c r="H12" s="25" t="s">
        <v>13</v>
      </c>
      <c r="I12" s="25"/>
      <c r="J12" s="25"/>
      <c r="K12" s="25"/>
      <c r="L12" s="25"/>
      <c r="M12" s="25" t="s">
        <v>12</v>
      </c>
      <c r="N12" s="25" t="s">
        <v>13</v>
      </c>
      <c r="O12" s="25"/>
      <c r="P12" s="25"/>
    </row>
    <row r="13" spans="1:16" ht="4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ht="21.75" customHeight="1">
      <c r="A15" s="6" t="s">
        <v>18</v>
      </c>
      <c r="B15" s="7"/>
      <c r="C15" s="8"/>
      <c r="D15" s="9" t="s">
        <v>19</v>
      </c>
      <c r="E15" s="21">
        <f>E16</f>
        <v>34647100</v>
      </c>
      <c r="F15" s="11">
        <f>F16</f>
        <v>34447100</v>
      </c>
      <c r="G15" s="11">
        <f t="shared" ref="G15:I15" si="0">G16</f>
        <v>12974840</v>
      </c>
      <c r="H15" s="11">
        <f t="shared" si="0"/>
        <v>2907000</v>
      </c>
      <c r="I15" s="11">
        <f t="shared" si="0"/>
        <v>0</v>
      </c>
      <c r="J15" s="10">
        <v>2216377.3200000003</v>
      </c>
      <c r="K15" s="11">
        <v>250000</v>
      </c>
      <c r="L15" s="11">
        <v>1966377.32</v>
      </c>
      <c r="M15" s="11">
        <v>0</v>
      </c>
      <c r="N15" s="11">
        <v>0</v>
      </c>
      <c r="O15" s="11">
        <v>250000</v>
      </c>
      <c r="P15" s="10">
        <f t="shared" ref="P15:P61" si="1">E15+J15</f>
        <v>36863477.32</v>
      </c>
    </row>
    <row r="16" spans="1:16" ht="76.5">
      <c r="A16" s="6" t="s">
        <v>20</v>
      </c>
      <c r="B16" s="7"/>
      <c r="C16" s="8"/>
      <c r="D16" s="9" t="s">
        <v>21</v>
      </c>
      <c r="E16" s="10">
        <v>34647100</v>
      </c>
      <c r="F16" s="11">
        <f>F17+F18+F19+F20+F21+F22+F23+F24+F25+F26+F27+F28+F29+F30</f>
        <v>34447100</v>
      </c>
      <c r="G16" s="11">
        <v>12974840</v>
      </c>
      <c r="H16" s="11">
        <v>2907000</v>
      </c>
      <c r="I16" s="11">
        <v>0</v>
      </c>
      <c r="J16" s="10">
        <v>2216377.3200000003</v>
      </c>
      <c r="K16" s="11">
        <v>250000</v>
      </c>
      <c r="L16" s="11">
        <v>1966377.32</v>
      </c>
      <c r="M16" s="11">
        <v>0</v>
      </c>
      <c r="N16" s="11">
        <v>0</v>
      </c>
      <c r="O16" s="11">
        <v>250000</v>
      </c>
      <c r="P16" s="10">
        <f t="shared" si="1"/>
        <v>36863477.32</v>
      </c>
    </row>
    <row r="17" spans="1:16" ht="63.75">
      <c r="A17" s="12" t="s">
        <v>22</v>
      </c>
      <c r="B17" s="12" t="s">
        <v>24</v>
      </c>
      <c r="C17" s="13" t="s">
        <v>23</v>
      </c>
      <c r="D17" s="14" t="s">
        <v>25</v>
      </c>
      <c r="E17" s="15">
        <v>19729792</v>
      </c>
      <c r="F17" s="16">
        <v>19729792</v>
      </c>
      <c r="G17" s="16">
        <v>12302840</v>
      </c>
      <c r="H17" s="16">
        <v>2907000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1"/>
        <v>19729792</v>
      </c>
    </row>
    <row r="18" spans="1:16" ht="16.5" customHeight="1">
      <c r="A18" s="12" t="s">
        <v>26</v>
      </c>
      <c r="B18" s="12" t="s">
        <v>28</v>
      </c>
      <c r="C18" s="13" t="s">
        <v>27</v>
      </c>
      <c r="D18" s="14" t="s">
        <v>29</v>
      </c>
      <c r="E18" s="15">
        <v>149828</v>
      </c>
      <c r="F18" s="16">
        <v>149828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1"/>
        <v>149828</v>
      </c>
    </row>
    <row r="19" spans="1:16" ht="25.5">
      <c r="A19" s="12" t="s">
        <v>30</v>
      </c>
      <c r="B19" s="12" t="s">
        <v>32</v>
      </c>
      <c r="C19" s="13" t="s">
        <v>31</v>
      </c>
      <c r="D19" s="14" t="s">
        <v>33</v>
      </c>
      <c r="E19" s="15">
        <v>300000</v>
      </c>
      <c r="F19" s="16">
        <v>300000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1"/>
        <v>300000</v>
      </c>
    </row>
    <row r="20" spans="1:16" ht="51">
      <c r="A20" s="12" t="s">
        <v>34</v>
      </c>
      <c r="B20" s="12" t="s">
        <v>35</v>
      </c>
      <c r="C20" s="13" t="s">
        <v>31</v>
      </c>
      <c r="D20" s="14" t="s">
        <v>36</v>
      </c>
      <c r="E20" s="15">
        <v>1781240</v>
      </c>
      <c r="F20" s="16">
        <v>1781240</v>
      </c>
      <c r="G20" s="16">
        <v>0</v>
      </c>
      <c r="H20" s="16">
        <v>0</v>
      </c>
      <c r="I20" s="16">
        <v>0</v>
      </c>
      <c r="J20" s="15">
        <v>250000</v>
      </c>
      <c r="K20" s="16">
        <v>250000</v>
      </c>
      <c r="L20" s="16">
        <v>0</v>
      </c>
      <c r="M20" s="16">
        <v>0</v>
      </c>
      <c r="N20" s="16">
        <v>0</v>
      </c>
      <c r="O20" s="16">
        <v>250000</v>
      </c>
      <c r="P20" s="15">
        <f t="shared" si="1"/>
        <v>2031240</v>
      </c>
    </row>
    <row r="21" spans="1:16">
      <c r="A21" s="12" t="s">
        <v>37</v>
      </c>
      <c r="B21" s="12" t="s">
        <v>38</v>
      </c>
      <c r="C21" s="13" t="s">
        <v>31</v>
      </c>
      <c r="D21" s="14" t="s">
        <v>39</v>
      </c>
      <c r="E21" s="15">
        <v>450000</v>
      </c>
      <c r="F21" s="16">
        <v>450000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1"/>
        <v>450000</v>
      </c>
    </row>
    <row r="22" spans="1:16">
      <c r="A22" s="12" t="s">
        <v>40</v>
      </c>
      <c r="B22" s="12" t="s">
        <v>42</v>
      </c>
      <c r="C22" s="13" t="s">
        <v>41</v>
      </c>
      <c r="D22" s="14" t="s">
        <v>43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1966377.32</v>
      </c>
      <c r="K22" s="16">
        <v>0</v>
      </c>
      <c r="L22" s="16">
        <v>1966377.32</v>
      </c>
      <c r="M22" s="16">
        <v>0</v>
      </c>
      <c r="N22" s="16">
        <v>0</v>
      </c>
      <c r="O22" s="16">
        <v>0</v>
      </c>
      <c r="P22" s="15">
        <f t="shared" si="1"/>
        <v>1966377.32</v>
      </c>
    </row>
    <row r="23" spans="1:16" ht="38.25">
      <c r="A23" s="12" t="s">
        <v>44</v>
      </c>
      <c r="B23" s="12" t="s">
        <v>46</v>
      </c>
      <c r="C23" s="13" t="s">
        <v>45</v>
      </c>
      <c r="D23" s="14" t="s">
        <v>47</v>
      </c>
      <c r="E23" s="15">
        <v>5500000</v>
      </c>
      <c r="F23" s="16">
        <v>5500000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1"/>
        <v>5500000</v>
      </c>
    </row>
    <row r="24" spans="1:16" ht="25.5">
      <c r="A24" s="12" t="s">
        <v>48</v>
      </c>
      <c r="B24" s="12" t="s">
        <v>50</v>
      </c>
      <c r="C24" s="13" t="s">
        <v>49</v>
      </c>
      <c r="D24" s="14" t="s">
        <v>51</v>
      </c>
      <c r="E24" s="15">
        <v>25400</v>
      </c>
      <c r="F24" s="16">
        <v>25400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1"/>
        <v>25400</v>
      </c>
    </row>
    <row r="25" spans="1:16" ht="38.25">
      <c r="A25" s="12" t="s">
        <v>52</v>
      </c>
      <c r="B25" s="12" t="s">
        <v>54</v>
      </c>
      <c r="C25" s="13" t="s">
        <v>53</v>
      </c>
      <c r="D25" s="14" t="s">
        <v>55</v>
      </c>
      <c r="E25" s="15">
        <v>200000</v>
      </c>
      <c r="F25" s="16">
        <v>200000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"/>
        <v>200000</v>
      </c>
    </row>
    <row r="26" spans="1:16" ht="25.5">
      <c r="A26" s="12" t="s">
        <v>56</v>
      </c>
      <c r="B26" s="12" t="s">
        <v>57</v>
      </c>
      <c r="C26" s="13" t="s">
        <v>53</v>
      </c>
      <c r="D26" s="14" t="s">
        <v>58</v>
      </c>
      <c r="E26" s="15">
        <v>1530840</v>
      </c>
      <c r="F26" s="16">
        <v>1530840</v>
      </c>
      <c r="G26" s="16">
        <v>672000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"/>
        <v>1530840</v>
      </c>
    </row>
    <row r="27" spans="1:16">
      <c r="A27" s="12" t="s">
        <v>59</v>
      </c>
      <c r="B27" s="12" t="s">
        <v>61</v>
      </c>
      <c r="C27" s="13" t="s">
        <v>60</v>
      </c>
      <c r="D27" s="14" t="s">
        <v>62</v>
      </c>
      <c r="E27" s="15">
        <v>200000</v>
      </c>
      <c r="F27" s="16">
        <v>200000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1"/>
        <v>200000</v>
      </c>
    </row>
    <row r="28" spans="1:16">
      <c r="A28" s="12" t="s">
        <v>63</v>
      </c>
      <c r="B28" s="12" t="s">
        <v>64</v>
      </c>
      <c r="C28" s="13" t="s">
        <v>27</v>
      </c>
      <c r="D28" s="14" t="s">
        <v>65</v>
      </c>
      <c r="E28" s="15">
        <v>200000</v>
      </c>
      <c r="F28" s="16">
        <v>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1"/>
        <v>200000</v>
      </c>
    </row>
    <row r="29" spans="1:16">
      <c r="A29" s="12" t="s">
        <v>66</v>
      </c>
      <c r="B29" s="12" t="s">
        <v>67</v>
      </c>
      <c r="C29" s="13" t="s">
        <v>28</v>
      </c>
      <c r="D29" s="14" t="s">
        <v>68</v>
      </c>
      <c r="E29" s="15">
        <v>60000</v>
      </c>
      <c r="F29" s="16">
        <v>60000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1"/>
        <v>60000</v>
      </c>
    </row>
    <row r="30" spans="1:16" ht="38.25">
      <c r="A30" s="12" t="s">
        <v>69</v>
      </c>
      <c r="B30" s="12" t="s">
        <v>70</v>
      </c>
      <c r="C30" s="13" t="s">
        <v>28</v>
      </c>
      <c r="D30" s="14" t="s">
        <v>71</v>
      </c>
      <c r="E30" s="15">
        <v>4520000</v>
      </c>
      <c r="F30" s="16">
        <v>4520000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"/>
        <v>4520000</v>
      </c>
    </row>
    <row r="31" spans="1:16" ht="18.75" customHeight="1">
      <c r="A31" s="6" t="s">
        <v>72</v>
      </c>
      <c r="B31" s="7"/>
      <c r="C31" s="8"/>
      <c r="D31" s="9" t="s">
        <v>73</v>
      </c>
      <c r="E31" s="10">
        <v>76413689.890000001</v>
      </c>
      <c r="F31" s="11">
        <f>F32</f>
        <v>76413689.890000001</v>
      </c>
      <c r="G31" s="11">
        <f t="shared" ref="G31:I31" si="2">G32</f>
        <v>47138204</v>
      </c>
      <c r="H31" s="11">
        <f t="shared" si="2"/>
        <v>9046155</v>
      </c>
      <c r="I31" s="11">
        <f t="shared" si="2"/>
        <v>0</v>
      </c>
      <c r="J31" s="10">
        <v>6319000</v>
      </c>
      <c r="K31" s="11">
        <v>5236000</v>
      </c>
      <c r="L31" s="11">
        <v>1083000</v>
      </c>
      <c r="M31" s="11">
        <v>0</v>
      </c>
      <c r="N31" s="11">
        <v>0</v>
      </c>
      <c r="O31" s="11">
        <v>5236000</v>
      </c>
      <c r="P31" s="10">
        <f t="shared" si="1"/>
        <v>82732689.890000001</v>
      </c>
    </row>
    <row r="32" spans="1:16" ht="19.5" customHeight="1">
      <c r="A32" s="6" t="s">
        <v>74</v>
      </c>
      <c r="B32" s="7"/>
      <c r="C32" s="8"/>
      <c r="D32" s="9" t="s">
        <v>73</v>
      </c>
      <c r="E32" s="10">
        <v>76413689.890000001</v>
      </c>
      <c r="F32" s="11">
        <f>F33+F34+F35+F36+F37+F38+F39+F40+F41+F42+F43+F44+F45+F46</f>
        <v>76413689.890000001</v>
      </c>
      <c r="G32" s="11">
        <v>47138204</v>
      </c>
      <c r="H32" s="11">
        <v>9046155</v>
      </c>
      <c r="I32" s="11">
        <v>0</v>
      </c>
      <c r="J32" s="10">
        <v>6319000</v>
      </c>
      <c r="K32" s="11">
        <v>5236000</v>
      </c>
      <c r="L32" s="11">
        <v>1083000</v>
      </c>
      <c r="M32" s="11">
        <v>0</v>
      </c>
      <c r="N32" s="11">
        <v>0</v>
      </c>
      <c r="O32" s="11">
        <v>5236000</v>
      </c>
      <c r="P32" s="10">
        <f t="shared" si="1"/>
        <v>82732689.890000001</v>
      </c>
    </row>
    <row r="33" spans="1:16" ht="38.25">
      <c r="A33" s="12" t="s">
        <v>75</v>
      </c>
      <c r="B33" s="12" t="s">
        <v>76</v>
      </c>
      <c r="C33" s="13" t="s">
        <v>23</v>
      </c>
      <c r="D33" s="14" t="s">
        <v>77</v>
      </c>
      <c r="E33" s="15">
        <v>1012084</v>
      </c>
      <c r="F33" s="16">
        <v>1012084</v>
      </c>
      <c r="G33" s="16">
        <v>772200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"/>
        <v>1012084</v>
      </c>
    </row>
    <row r="34" spans="1:16">
      <c r="A34" s="12" t="s">
        <v>78</v>
      </c>
      <c r="B34" s="12" t="s">
        <v>80</v>
      </c>
      <c r="C34" s="13" t="s">
        <v>79</v>
      </c>
      <c r="D34" s="14" t="s">
        <v>81</v>
      </c>
      <c r="E34" s="15">
        <v>16641934</v>
      </c>
      <c r="F34" s="16">
        <v>16641934</v>
      </c>
      <c r="G34" s="16">
        <v>9635900</v>
      </c>
      <c r="H34" s="16">
        <v>2473450</v>
      </c>
      <c r="I34" s="16">
        <v>0</v>
      </c>
      <c r="J34" s="15">
        <v>1836000</v>
      </c>
      <c r="K34" s="16">
        <v>1336000</v>
      </c>
      <c r="L34" s="16">
        <v>500000</v>
      </c>
      <c r="M34" s="16">
        <v>0</v>
      </c>
      <c r="N34" s="16">
        <v>0</v>
      </c>
      <c r="O34" s="16">
        <v>1336000</v>
      </c>
      <c r="P34" s="15">
        <f t="shared" si="1"/>
        <v>18477934</v>
      </c>
    </row>
    <row r="35" spans="1:16" ht="38.25">
      <c r="A35" s="12" t="s">
        <v>82</v>
      </c>
      <c r="B35" s="12" t="s">
        <v>84</v>
      </c>
      <c r="C35" s="13" t="s">
        <v>83</v>
      </c>
      <c r="D35" s="14" t="s">
        <v>85</v>
      </c>
      <c r="E35" s="15">
        <v>23792128</v>
      </c>
      <c r="F35" s="16">
        <v>23792128</v>
      </c>
      <c r="G35" s="16">
        <v>8594185</v>
      </c>
      <c r="H35" s="16">
        <v>6417635</v>
      </c>
      <c r="I35" s="16">
        <v>0</v>
      </c>
      <c r="J35" s="15">
        <v>2950000</v>
      </c>
      <c r="K35" s="16">
        <v>2400000</v>
      </c>
      <c r="L35" s="16">
        <v>550000</v>
      </c>
      <c r="M35" s="16">
        <v>0</v>
      </c>
      <c r="N35" s="16">
        <v>0</v>
      </c>
      <c r="O35" s="16">
        <v>2400000</v>
      </c>
      <c r="P35" s="15">
        <f t="shared" si="1"/>
        <v>26742128</v>
      </c>
    </row>
    <row r="36" spans="1:16" ht="38.25">
      <c r="A36" s="12" t="s">
        <v>86</v>
      </c>
      <c r="B36" s="12" t="s">
        <v>87</v>
      </c>
      <c r="C36" s="13" t="s">
        <v>83</v>
      </c>
      <c r="D36" s="14" t="s">
        <v>88</v>
      </c>
      <c r="E36" s="15">
        <v>29666700</v>
      </c>
      <c r="F36" s="16">
        <v>29666700</v>
      </c>
      <c r="G36" s="16">
        <v>24316970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"/>
        <v>29666700</v>
      </c>
    </row>
    <row r="37" spans="1:16" ht="25.5">
      <c r="A37" s="12" t="s">
        <v>89</v>
      </c>
      <c r="B37" s="12" t="s">
        <v>91</v>
      </c>
      <c r="C37" s="13" t="s">
        <v>90</v>
      </c>
      <c r="D37" s="14" t="s">
        <v>92</v>
      </c>
      <c r="E37" s="15">
        <v>2314420</v>
      </c>
      <c r="F37" s="16">
        <v>2314420</v>
      </c>
      <c r="G37" s="16">
        <v>1766000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1"/>
        <v>2314420</v>
      </c>
    </row>
    <row r="38" spans="1:16">
      <c r="A38" s="12" t="s">
        <v>93</v>
      </c>
      <c r="B38" s="12" t="s">
        <v>94</v>
      </c>
      <c r="C38" s="13" t="s">
        <v>90</v>
      </c>
      <c r="D38" s="14" t="s">
        <v>95</v>
      </c>
      <c r="E38" s="15">
        <v>7240</v>
      </c>
      <c r="F38" s="16">
        <v>7240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1"/>
        <v>7240</v>
      </c>
    </row>
    <row r="39" spans="1:16" ht="51">
      <c r="A39" s="12" t="s">
        <v>96</v>
      </c>
      <c r="B39" s="12" t="s">
        <v>97</v>
      </c>
      <c r="C39" s="13" t="s">
        <v>90</v>
      </c>
      <c r="D39" s="14" t="s">
        <v>98</v>
      </c>
      <c r="E39" s="15">
        <v>27300</v>
      </c>
      <c r="F39" s="16">
        <v>27300</v>
      </c>
      <c r="G39" s="16">
        <v>16560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1"/>
        <v>27300</v>
      </c>
    </row>
    <row r="40" spans="1:16" ht="63.75">
      <c r="A40" s="12" t="s">
        <v>99</v>
      </c>
      <c r="B40" s="12" t="s">
        <v>100</v>
      </c>
      <c r="C40" s="13" t="s">
        <v>90</v>
      </c>
      <c r="D40" s="14" t="s">
        <v>101</v>
      </c>
      <c r="E40" s="15">
        <v>74795.89</v>
      </c>
      <c r="F40" s="16">
        <v>74795.89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"/>
        <v>74795.89</v>
      </c>
    </row>
    <row r="41" spans="1:16">
      <c r="A41" s="12" t="s">
        <v>102</v>
      </c>
      <c r="B41" s="12" t="s">
        <v>104</v>
      </c>
      <c r="C41" s="13" t="s">
        <v>103</v>
      </c>
      <c r="D41" s="14" t="s">
        <v>105</v>
      </c>
      <c r="E41" s="15">
        <v>747414</v>
      </c>
      <c r="F41" s="16">
        <v>747414</v>
      </c>
      <c r="G41" s="16">
        <v>562914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1"/>
        <v>747414</v>
      </c>
    </row>
    <row r="42" spans="1:16" ht="38.25">
      <c r="A42" s="12" t="s">
        <v>106</v>
      </c>
      <c r="B42" s="12" t="s">
        <v>108</v>
      </c>
      <c r="C42" s="13" t="s">
        <v>107</v>
      </c>
      <c r="D42" s="14" t="s">
        <v>109</v>
      </c>
      <c r="E42" s="15">
        <v>1991009</v>
      </c>
      <c r="F42" s="16">
        <v>1991009</v>
      </c>
      <c r="G42" s="16">
        <v>1417195</v>
      </c>
      <c r="H42" s="16">
        <v>155070</v>
      </c>
      <c r="I42" s="16">
        <v>0</v>
      </c>
      <c r="J42" s="15">
        <v>33000</v>
      </c>
      <c r="K42" s="16">
        <v>0</v>
      </c>
      <c r="L42" s="16">
        <v>33000</v>
      </c>
      <c r="M42" s="16">
        <v>0</v>
      </c>
      <c r="N42" s="16">
        <v>0</v>
      </c>
      <c r="O42" s="16">
        <v>0</v>
      </c>
      <c r="P42" s="15">
        <f t="shared" si="1"/>
        <v>2024009</v>
      </c>
    </row>
    <row r="43" spans="1:16">
      <c r="A43" s="12" t="s">
        <v>110</v>
      </c>
      <c r="B43" s="12" t="s">
        <v>112</v>
      </c>
      <c r="C43" s="13" t="s">
        <v>111</v>
      </c>
      <c r="D43" s="14" t="s">
        <v>113</v>
      </c>
      <c r="E43" s="15">
        <v>40000</v>
      </c>
      <c r="F43" s="16">
        <v>40000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1"/>
        <v>40000</v>
      </c>
    </row>
    <row r="44" spans="1:16" ht="38.25">
      <c r="A44" s="12" t="s">
        <v>114</v>
      </c>
      <c r="B44" s="12" t="s">
        <v>116</v>
      </c>
      <c r="C44" s="13" t="s">
        <v>115</v>
      </c>
      <c r="D44" s="14" t="s">
        <v>117</v>
      </c>
      <c r="E44" s="15">
        <v>68665</v>
      </c>
      <c r="F44" s="16">
        <v>68665</v>
      </c>
      <c r="G44" s="16">
        <v>56280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1"/>
        <v>68665</v>
      </c>
    </row>
    <row r="45" spans="1:16" ht="51">
      <c r="A45" s="12" t="s">
        <v>118</v>
      </c>
      <c r="B45" s="12" t="s">
        <v>119</v>
      </c>
      <c r="C45" s="13" t="s">
        <v>115</v>
      </c>
      <c r="D45" s="14" t="s">
        <v>120</v>
      </c>
      <c r="E45" s="15">
        <v>30000</v>
      </c>
      <c r="F45" s="16">
        <v>30000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1"/>
        <v>30000</v>
      </c>
    </row>
    <row r="46" spans="1:16" ht="38.25">
      <c r="A46" s="12" t="s">
        <v>121</v>
      </c>
      <c r="B46" s="12" t="s">
        <v>122</v>
      </c>
      <c r="C46" s="13" t="s">
        <v>49</v>
      </c>
      <c r="D46" s="14" t="s">
        <v>123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1500000</v>
      </c>
      <c r="K46" s="16">
        <v>1500000</v>
      </c>
      <c r="L46" s="16">
        <v>0</v>
      </c>
      <c r="M46" s="16">
        <v>0</v>
      </c>
      <c r="N46" s="16">
        <v>0</v>
      </c>
      <c r="O46" s="16">
        <v>1500000</v>
      </c>
      <c r="P46" s="15">
        <f t="shared" si="1"/>
        <v>1500000</v>
      </c>
    </row>
    <row r="47" spans="1:16" ht="30" customHeight="1">
      <c r="A47" s="6" t="s">
        <v>124</v>
      </c>
      <c r="B47" s="7"/>
      <c r="C47" s="8"/>
      <c r="D47" s="9" t="s">
        <v>125</v>
      </c>
      <c r="E47" s="10">
        <v>3127772</v>
      </c>
      <c r="F47" s="11">
        <f>F48</f>
        <v>3127772</v>
      </c>
      <c r="G47" s="11">
        <f t="shared" ref="G47:I47" si="3">G48</f>
        <v>1961937</v>
      </c>
      <c r="H47" s="11">
        <f t="shared" si="3"/>
        <v>0</v>
      </c>
      <c r="I47" s="11">
        <f t="shared" si="3"/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1"/>
        <v>3127772</v>
      </c>
    </row>
    <row r="48" spans="1:16" ht="29.25" customHeight="1">
      <c r="A48" s="6" t="s">
        <v>126</v>
      </c>
      <c r="B48" s="7"/>
      <c r="C48" s="8"/>
      <c r="D48" s="9" t="s">
        <v>125</v>
      </c>
      <c r="E48" s="10">
        <v>3127772</v>
      </c>
      <c r="F48" s="11">
        <f>F49+F50+F51+F52+F53+F54+F55+F56</f>
        <v>3127772</v>
      </c>
      <c r="G48" s="11">
        <f t="shared" ref="G48:I48" si="4">G49+G50+G51+G52+G53+G54+G55+G56</f>
        <v>1961937</v>
      </c>
      <c r="H48" s="11">
        <f t="shared" si="4"/>
        <v>0</v>
      </c>
      <c r="I48" s="11">
        <f t="shared" si="4"/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1"/>
        <v>3127772</v>
      </c>
    </row>
    <row r="49" spans="1:16" ht="38.25">
      <c r="A49" s="12" t="s">
        <v>127</v>
      </c>
      <c r="B49" s="12" t="s">
        <v>76</v>
      </c>
      <c r="C49" s="13" t="s">
        <v>23</v>
      </c>
      <c r="D49" s="14" t="s">
        <v>77</v>
      </c>
      <c r="E49" s="15">
        <v>945367</v>
      </c>
      <c r="F49" s="16">
        <v>945367</v>
      </c>
      <c r="G49" s="16">
        <v>733907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945367</v>
      </c>
    </row>
    <row r="50" spans="1:16" ht="38.25">
      <c r="A50" s="12" t="s">
        <v>128</v>
      </c>
      <c r="B50" s="12" t="s">
        <v>130</v>
      </c>
      <c r="C50" s="13" t="s">
        <v>129</v>
      </c>
      <c r="D50" s="14" t="s">
        <v>131</v>
      </c>
      <c r="E50" s="15">
        <v>32000</v>
      </c>
      <c r="F50" s="16">
        <v>32000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32000</v>
      </c>
    </row>
    <row r="51" spans="1:16" ht="25.5">
      <c r="A51" s="12" t="s">
        <v>132</v>
      </c>
      <c r="B51" s="12" t="s">
        <v>134</v>
      </c>
      <c r="C51" s="13" t="s">
        <v>133</v>
      </c>
      <c r="D51" s="14" t="s">
        <v>135</v>
      </c>
      <c r="E51" s="15">
        <v>4186</v>
      </c>
      <c r="F51" s="16">
        <v>4186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4186</v>
      </c>
    </row>
    <row r="52" spans="1:16" ht="76.5">
      <c r="A52" s="12" t="s">
        <v>136</v>
      </c>
      <c r="B52" s="12" t="s">
        <v>137</v>
      </c>
      <c r="C52" s="13" t="s">
        <v>80</v>
      </c>
      <c r="D52" s="14" t="s">
        <v>138</v>
      </c>
      <c r="E52" s="15">
        <v>200000</v>
      </c>
      <c r="F52" s="16">
        <v>200000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200000</v>
      </c>
    </row>
    <row r="53" spans="1:16" ht="51">
      <c r="A53" s="12" t="s">
        <v>139</v>
      </c>
      <c r="B53" s="12" t="s">
        <v>140</v>
      </c>
      <c r="C53" s="13" t="s">
        <v>80</v>
      </c>
      <c r="D53" s="14" t="s">
        <v>141</v>
      </c>
      <c r="E53" s="15">
        <v>5610</v>
      </c>
      <c r="F53" s="16">
        <v>5610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5610</v>
      </c>
    </row>
    <row r="54" spans="1:16" ht="25.5">
      <c r="A54" s="12" t="s">
        <v>142</v>
      </c>
      <c r="B54" s="12" t="s">
        <v>143</v>
      </c>
      <c r="C54" s="13" t="s">
        <v>133</v>
      </c>
      <c r="D54" s="14" t="s">
        <v>144</v>
      </c>
      <c r="E54" s="15">
        <v>64036</v>
      </c>
      <c r="F54" s="16">
        <v>64036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64036</v>
      </c>
    </row>
    <row r="55" spans="1:16" ht="38.25">
      <c r="A55" s="12" t="s">
        <v>145</v>
      </c>
      <c r="B55" s="12" t="s">
        <v>147</v>
      </c>
      <c r="C55" s="13" t="s">
        <v>146</v>
      </c>
      <c r="D55" s="14" t="s">
        <v>148</v>
      </c>
      <c r="E55" s="15">
        <v>1582537</v>
      </c>
      <c r="F55" s="16">
        <v>1582537</v>
      </c>
      <c r="G55" s="16">
        <v>1228030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1582537</v>
      </c>
    </row>
    <row r="56" spans="1:16" ht="25.5">
      <c r="A56" s="12" t="s">
        <v>149</v>
      </c>
      <c r="B56" s="12" t="s">
        <v>150</v>
      </c>
      <c r="C56" s="13" t="s">
        <v>146</v>
      </c>
      <c r="D56" s="14" t="s">
        <v>151</v>
      </c>
      <c r="E56" s="15">
        <v>294036</v>
      </c>
      <c r="F56" s="16">
        <v>294036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294036</v>
      </c>
    </row>
    <row r="57" spans="1:16" ht="22.5" customHeight="1">
      <c r="A57" s="6" t="s">
        <v>152</v>
      </c>
      <c r="B57" s="7"/>
      <c r="C57" s="8"/>
      <c r="D57" s="9" t="s">
        <v>153</v>
      </c>
      <c r="E57" s="10">
        <v>3346947</v>
      </c>
      <c r="F57" s="11">
        <f>F58</f>
        <v>3346947</v>
      </c>
      <c r="G57" s="11">
        <f t="shared" ref="G57:I57" si="5">G58</f>
        <v>1362102</v>
      </c>
      <c r="H57" s="11">
        <f t="shared" si="5"/>
        <v>90000</v>
      </c>
      <c r="I57" s="11">
        <f t="shared" si="5"/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3346947</v>
      </c>
    </row>
    <row r="58" spans="1:16" ht="28.5" customHeight="1">
      <c r="A58" s="6" t="s">
        <v>154</v>
      </c>
      <c r="B58" s="7"/>
      <c r="C58" s="8"/>
      <c r="D58" s="9" t="s">
        <v>155</v>
      </c>
      <c r="E58" s="10">
        <v>3346947</v>
      </c>
      <c r="F58" s="11">
        <f>F59+F60</f>
        <v>3346947</v>
      </c>
      <c r="G58" s="11">
        <f t="shared" ref="G58:I58" si="6">G59+G60</f>
        <v>1362102</v>
      </c>
      <c r="H58" s="11">
        <f t="shared" si="6"/>
        <v>90000</v>
      </c>
      <c r="I58" s="11">
        <f t="shared" si="6"/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3346947</v>
      </c>
    </row>
    <row r="59" spans="1:16" ht="38.25">
      <c r="A59" s="12" t="s">
        <v>156</v>
      </c>
      <c r="B59" s="12" t="s">
        <v>76</v>
      </c>
      <c r="C59" s="13" t="s">
        <v>23</v>
      </c>
      <c r="D59" s="14" t="s">
        <v>77</v>
      </c>
      <c r="E59" s="15">
        <v>1827342</v>
      </c>
      <c r="F59" s="16">
        <v>1827342</v>
      </c>
      <c r="G59" s="16">
        <v>1362102</v>
      </c>
      <c r="H59" s="16">
        <v>90000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1827342</v>
      </c>
    </row>
    <row r="60" spans="1:16">
      <c r="A60" s="12" t="s">
        <v>157</v>
      </c>
      <c r="B60" s="12" t="s">
        <v>67</v>
      </c>
      <c r="C60" s="13" t="s">
        <v>28</v>
      </c>
      <c r="D60" s="14" t="s">
        <v>68</v>
      </c>
      <c r="E60" s="15">
        <v>1519605</v>
      </c>
      <c r="F60" s="16">
        <v>1519605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1519605</v>
      </c>
    </row>
    <row r="61" spans="1:16" ht="18.75" customHeight="1">
      <c r="A61" s="17" t="s">
        <v>158</v>
      </c>
      <c r="B61" s="17" t="s">
        <v>158</v>
      </c>
      <c r="C61" s="18" t="s">
        <v>158</v>
      </c>
      <c r="D61" s="10" t="s">
        <v>159</v>
      </c>
      <c r="E61" s="10">
        <v>117535508.89</v>
      </c>
      <c r="F61" s="10">
        <f>F15+F31+F47+F57</f>
        <v>117335508.89</v>
      </c>
      <c r="G61" s="10">
        <f t="shared" ref="G61:I61" si="7">G15+G31+G47+G57</f>
        <v>63437083</v>
      </c>
      <c r="H61" s="10">
        <f t="shared" si="7"/>
        <v>12043155</v>
      </c>
      <c r="I61" s="10">
        <f t="shared" si="7"/>
        <v>0</v>
      </c>
      <c r="J61" s="10">
        <v>8535377.3200000003</v>
      </c>
      <c r="K61" s="10">
        <v>5486000</v>
      </c>
      <c r="L61" s="10">
        <v>3049377.3200000003</v>
      </c>
      <c r="M61" s="10">
        <v>0</v>
      </c>
      <c r="N61" s="10">
        <v>0</v>
      </c>
      <c r="O61" s="10">
        <v>5486000</v>
      </c>
      <c r="P61" s="10">
        <f t="shared" si="1"/>
        <v>126070886.21000001</v>
      </c>
    </row>
    <row r="64" spans="1:16" ht="30" customHeight="1">
      <c r="B64" s="3" t="s">
        <v>166</v>
      </c>
      <c r="H64" s="3" t="s">
        <v>167</v>
      </c>
      <c r="I64" s="3"/>
    </row>
  </sheetData>
  <mergeCells count="22"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2023-06-29T08:52:01Z</cp:lastPrinted>
  <dcterms:created xsi:type="dcterms:W3CDTF">2023-06-29T06:54:47Z</dcterms:created>
  <dcterms:modified xsi:type="dcterms:W3CDTF">2023-06-29T08:52:12Z</dcterms:modified>
</cp:coreProperties>
</file>