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Rock\Desktop\Мої документи\Сесія\сесія Жовтень 2023р\"/>
    </mc:Choice>
  </mc:AlternateContent>
  <bookViews>
    <workbookView xWindow="0" yWindow="0" windowWidth="21570" windowHeight="1021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2" i="1" l="1"/>
  <c r="H62" i="1"/>
  <c r="I62" i="1"/>
  <c r="F62" i="1"/>
  <c r="G33" i="1"/>
  <c r="H33" i="1"/>
  <c r="I33" i="1"/>
  <c r="F33" i="1"/>
  <c r="G15" i="1"/>
  <c r="H15" i="1"/>
  <c r="I15" i="1"/>
  <c r="G16" i="1"/>
  <c r="H16" i="1"/>
  <c r="I16" i="1"/>
  <c r="F16" i="1"/>
  <c r="F15" i="1" s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</calcChain>
</file>

<file path=xl/sharedStrings.xml><?xml version="1.0" encoding="utf-8"?>
<sst xmlns="http://schemas.openxmlformats.org/spreadsheetml/2006/main" count="208" uniqueCount="172">
  <si>
    <t>Додаток 3</t>
  </si>
  <si>
    <t>РОЗПОДІЛ</t>
  </si>
  <si>
    <t>видатків місцевого бюджету на 2023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</si>
  <si>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</si>
  <si>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</si>
  <si>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</si>
  <si>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</si>
  <si>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</si>
  <si>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</si>
  <si>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</si>
  <si>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</si>
  <si>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</si>
  <si>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</si>
  <si>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</si>
  <si>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</si>
  <si>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</si>
  <si>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</si>
  <si>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</si>
  <si>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</si>
  <si>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Костянтинівська сільська рада</t>
  </si>
  <si>
    <t>0110000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</si>
  <si>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</si>
  <si>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</si>
  <si>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</si>
  <si>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</si>
  <si>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</si>
  <si>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</si>
  <si>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</si>
  <si>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</si>
  <si>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</si>
  <si>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0113210</t>
  </si>
  <si>
    <t>1050</t>
  </si>
  <si>
    <t>3210</t>
  </si>
  <si>
    <t>Організація та проведення громадських робіт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</si>
  <si>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</si>
  <si>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</si>
  <si>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</si>
  <si>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</si>
  <si>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</si>
  <si>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</si>
  <si>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</si>
  <si>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</si>
  <si>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</si>
  <si>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</si>
  <si>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</si>
  <si>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</si>
  <si>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</si>
  <si>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</si>
  <si>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</si>
  <si>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</si>
  <si>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</si>
  <si>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</si>
  <si>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</si>
  <si>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0490</t>
  </si>
  <si>
    <t>7680</t>
  </si>
  <si>
    <t>Членські внески до асоціацій органів місцевого самоврядування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</si>
  <si>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</si>
  <si>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</si>
  <si>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</si>
  <si>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</si>
  <si>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</si>
  <si>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</si>
  <si>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та добровільної пожежної охорони</t>
  </si>
  <si>
    <t>0118240</t>
  </si>
  <si>
    <t>0380</t>
  </si>
  <si>
    <t>8240</t>
  </si>
  <si>
    <t>Заходи та роботи з територіальної оборони</t>
  </si>
  <si>
    <t>0118710</t>
  </si>
  <si>
    <t>8710</t>
  </si>
  <si>
    <t>Резервний фонд місцевого бюджету</t>
  </si>
  <si>
    <t>0119770</t>
  </si>
  <si>
    <t>9770</t>
  </si>
  <si>
    <t>Інші субвенції з місцевого бюджету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</si>
  <si>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</si>
  <si>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</si>
  <si>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</si>
  <si>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0600000</t>
  </si>
  <si>
    <t>Орган з питань освіти і науки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</si>
  <si>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</si>
  <si>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</si>
  <si>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</si>
  <si>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</si>
  <si>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</si>
  <si>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</si>
  <si>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</si>
  <si>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</si>
  <si>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</si>
  <si>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</si>
  <si>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</si>
  <si>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</si>
  <si>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</si>
  <si>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</si>
  <si>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</si>
  <si>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</si>
  <si>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</si>
  <si>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</si>
  <si>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</si>
  <si>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</si>
  <si>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</si>
  <si>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</si>
  <si>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</si>
  <si>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</si>
  <si>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</si>
  <si>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</si>
  <si>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</si>
  <si>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</si>
  <si>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0614030</t>
  </si>
  <si>
    <t>0824</t>
  </si>
  <si>
    <t>4030</t>
  </si>
  <si>
    <t>Забезпечення діяльності бібліотек</t>
  </si>
  <si>
    <t>0614060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</si>
  <si>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</si>
  <si>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</si>
  <si>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</si>
  <si>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0614082</t>
  </si>
  <si>
    <t>0829</t>
  </si>
  <si>
    <t>4082</t>
  </si>
  <si>
    <t>Інші заходи в галузі культури і мистецтва</t>
  </si>
  <si>
    <t>0615049</t>
  </si>
  <si>
    <t>0810</t>
  </si>
  <si>
    <t>5049</t>
  </si>
  <si>
    <t>Виконання окремих заходів з реалізації соціального проекту `Активні парки - локації здорової України`</t>
  </si>
  <si>
    <t>0615061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</si>
  <si>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</si>
  <si>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</si>
  <si>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</si>
  <si>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</si>
  <si>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</si>
  <si>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0800000</t>
  </si>
  <si>
    <t>Орган з питань праці та соціального захисту населення</t>
  </si>
  <si>
    <t>0810000</t>
  </si>
  <si>
    <t>0810160</t>
  </si>
  <si>
    <t>0813050</t>
  </si>
  <si>
    <t>1070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</si>
  <si>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</si>
  <si>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</si>
  <si>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</si>
  <si>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1030</t>
  </si>
  <si>
    <t>3090</t>
  </si>
  <si>
    <t>Видатки на поховання учасників бойових дій та осіб з інвалідністю внаслідок війни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</si>
  <si>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</si>
  <si>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</si>
  <si>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</si>
  <si>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</si>
  <si>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</si>
  <si>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</si>
  <si>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0813191</t>
  </si>
  <si>
    <t>3191</t>
  </si>
  <si>
    <t>Інші видатки на соціальний захист ветеранів війни та праці</t>
  </si>
  <si>
    <t>0813241</t>
  </si>
  <si>
    <t>1090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</si>
  <si>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</si>
  <si>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</si>
  <si>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</si>
  <si>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</si>
  <si>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</si>
  <si>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3700000</t>
  </si>
  <si>
    <t>Орган з питань фінансів</t>
  </si>
  <si>
    <t>3710000</t>
  </si>
  <si>
    <t>Фінансовий відділ Костянтинівської с/р</t>
  </si>
  <si>
    <t>3710160</t>
  </si>
  <si>
    <t>3719770</t>
  </si>
  <si>
    <t>X</t>
  </si>
  <si>
    <t>УСЬОГО</t>
  </si>
  <si>
    <t>В.о. начальника фінансового відділу</t>
  </si>
  <si>
    <t>Інна МИЧКО</t>
  </si>
  <si>
    <t>1454700000</t>
  </si>
  <si>
    <t>(код бюджету)</t>
  </si>
  <si>
    <t>до рішення сесії Костянтинівської сільської ради</t>
  </si>
  <si>
    <t>сільської територіальної громади на 2023 рік</t>
  </si>
  <si>
    <t>Про внесення змін до бюджету Костянтинівської 			_x000D_</t>
  </si>
  <si>
    <t>від 19.10.2023р.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</si>
</sst>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tabSelected="1" workbookViewId="0">
      <selection activeCell="D15" sqref="D15"/>
    </sheetView>
  </sheetViews>
  <sheetFormatPr defaultRowHeight="15" x14ac:dyDescent="0.25"/>
  <cols>
    <col min="1" max="3" width="12" customWidth="1"/>
    <col min="4" max="4" width="40.7109375" customWidth="1"/>
    <col min="5" max="16" width="13.7109375" customWidth="1"/>
  </cols>
  <sheetData>
    <row r="1" spans="1:16" x14ac:dyDescent="0.25">
      <c r="M1" t="s">
        <v>0</v>
      </c>
    </row>
    <row r="2" spans="1:16" x14ac:dyDescent="0.25">
      <c r="M2" t="s">
        <v>168</v>
      </c>
    </row>
    <row r="3" spans="1:16" ht="15.75" customHeight="1" x14ac:dyDescent="0.25">
      <c r="M3" s="28" t="s">
        <v>170</v>
      </c>
      <c r="N3" s="28"/>
      <c r="O3" s="28"/>
      <c r="P3" s="28"/>
    </row>
    <row r="4" spans="1:16" x14ac:dyDescent="0.25">
      <c r="M4" t="s">
        <v>169</v>
      </c>
    </row>
    <row r="5" spans="1:16" x14ac:dyDescent="0.25">
      <c r="M5" t="s">
        <v>171</v>
      </c>
    </row>
    <row r="6" spans="1:16" ht="21" customHeight="1" x14ac:dyDescent="0.25">
      <c r="A6" s="25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x14ac:dyDescent="0.25">
      <c r="A7" s="25" t="s">
        <v>2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x14ac:dyDescent="0.25">
      <c r="A8" s="22" t="s">
        <v>166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5">
      <c r="A9" s="21" t="s">
        <v>167</v>
      </c>
      <c r="P9" s="1" t="s">
        <v>3</v>
      </c>
    </row>
    <row r="10" spans="1:16" ht="21.75" customHeight="1" x14ac:dyDescent="0.25">
      <c r="A10" s="27" t="s">
        <v>4</v>
      </c>
      <c r="B10" s="27" t="s">
        <v>5</v>
      </c>
      <c r="C10" s="27" t="s">
        <v>6</v>
      </c>
      <c r="D10" s="23" t="s">
        <v>7</v>
      </c>
      <c r="E10" s="23" t="s">
        <v>8</v>
      </c>
      <c r="F10" s="23"/>
      <c r="G10" s="23"/>
      <c r="H10" s="23"/>
      <c r="I10" s="23"/>
      <c r="J10" s="23" t="s">
        <v>15</v>
      </c>
      <c r="K10" s="23"/>
      <c r="L10" s="23"/>
      <c r="M10" s="23"/>
      <c r="N10" s="23"/>
      <c r="O10" s="23"/>
      <c r="P10" s="24" t="s">
        <v>17</v>
      </c>
    </row>
    <row r="11" spans="1:16" x14ac:dyDescent="0.25">
      <c r="A11" s="23"/>
      <c r="B11" s="23"/>
      <c r="C11" s="23"/>
      <c r="D11" s="23"/>
      <c r="E11" s="24" t="s">
        <v>9</v>
      </c>
      <c r="F11" s="23" t="s">
        <v>10</v>
      </c>
      <c r="G11" s="23" t="s">
        <v>11</v>
      </c>
      <c r="H11" s="23"/>
      <c r="I11" s="23" t="s">
        <v>14</v>
      </c>
      <c r="J11" s="24" t="s">
        <v>9</v>
      </c>
      <c r="K11" s="23" t="s">
        <v>16</v>
      </c>
      <c r="L11" s="23" t="s">
        <v>10</v>
      </c>
      <c r="M11" s="23" t="s">
        <v>11</v>
      </c>
      <c r="N11" s="23"/>
      <c r="O11" s="23" t="s">
        <v>14</v>
      </c>
      <c r="P11" s="23"/>
    </row>
    <row r="12" spans="1:16" x14ac:dyDescent="0.25">
      <c r="A12" s="23"/>
      <c r="B12" s="23"/>
      <c r="C12" s="23"/>
      <c r="D12" s="23"/>
      <c r="E12" s="23"/>
      <c r="F12" s="23"/>
      <c r="G12" s="23" t="s">
        <v>12</v>
      </c>
      <c r="H12" s="23" t="s">
        <v>13</v>
      </c>
      <c r="I12" s="23"/>
      <c r="J12" s="23"/>
      <c r="K12" s="23"/>
      <c r="L12" s="23"/>
      <c r="M12" s="23" t="s">
        <v>12</v>
      </c>
      <c r="N12" s="23" t="s">
        <v>13</v>
      </c>
      <c r="O12" s="23"/>
      <c r="P12" s="23"/>
    </row>
    <row r="13" spans="1:16" ht="51.75" customHeight="1" x14ac:dyDescent="0.2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6" x14ac:dyDescent="0.25">
      <c r="A14" s="4">
        <v>1</v>
      </c>
      <c r="B14" s="4">
        <v>2</v>
      </c>
      <c r="C14" s="4">
        <v>3</v>
      </c>
      <c r="D14" s="4">
        <v>4</v>
      </c>
      <c r="E14" s="5">
        <v>5</v>
      </c>
      <c r="F14" s="4">
        <v>6</v>
      </c>
      <c r="G14" s="4">
        <v>7</v>
      </c>
      <c r="H14" s="4">
        <v>8</v>
      </c>
      <c r="I14" s="4">
        <v>9</v>
      </c>
      <c r="J14" s="5">
        <v>10</v>
      </c>
      <c r="K14" s="4">
        <v>11</v>
      </c>
      <c r="L14" s="4">
        <v>12</v>
      </c>
      <c r="M14" s="4">
        <v>13</v>
      </c>
      <c r="N14" s="4">
        <v>14</v>
      </c>
      <c r="O14" s="4">
        <v>15</v>
      </c>
      <c r="P14" s="5">
        <v>16</v>
      </c>
    </row>
    <row r="15" spans="1:16" ht="20.25" customHeight="1" x14ac:dyDescent="0.25">
      <c r="A15" s="6" t="s">
        <v>18</v>
      </c>
      <c r="B15" s="7"/>
      <c r="C15" s="8"/>
      <c r="D15" s="9" t="s">
        <v>19</v>
      </c>
      <c r="E15" s="10">
        <v>34694100</v>
      </c>
      <c r="F15" s="11">
        <f>F16</f>
        <v>34494100</v>
      </c>
      <c r="G15" s="11">
        <f t="shared" ref="G15:I15" si="0">G16</f>
        <v>13013340</v>
      </c>
      <c r="H15" s="11">
        <f t="shared" si="0"/>
        <v>2907000</v>
      </c>
      <c r="I15" s="11">
        <f t="shared" si="0"/>
        <v>0</v>
      </c>
      <c r="J15" s="10">
        <v>914677.32000000007</v>
      </c>
      <c r="K15" s="11">
        <v>250000</v>
      </c>
      <c r="L15" s="11">
        <v>664677.32000000007</v>
      </c>
      <c r="M15" s="11">
        <v>0</v>
      </c>
      <c r="N15" s="11">
        <v>0</v>
      </c>
      <c r="O15" s="11">
        <v>250000</v>
      </c>
      <c r="P15" s="10">
        <f t="shared" ref="P15:P62" si="1">E15+J15</f>
        <v>35608777.32</v>
      </c>
    </row>
    <row r="16" spans="1:16" ht="105" x14ac:dyDescent="0.25">
      <c r="A16" s="6" t="s">
        <v>20</v>
      </c>
      <c r="B16" s="7"/>
      <c r="C16" s="8"/>
      <c r="D16" s="9" t="s">
        <v>21</v>
      </c>
      <c r="E16" s="10">
        <v>34694100</v>
      </c>
      <c r="F16" s="11">
        <f>F17+F18+F19+F20+F21+F22+F23+F24+F25+F26+F27+F28+F29+F30+F31</f>
        <v>34494100</v>
      </c>
      <c r="G16" s="11">
        <f t="shared" ref="G16:I16" si="2">G17+G18+G19+G20+G21+G22+G23+G24+G25+G26+G27+G28+G29+G30+G31</f>
        <v>13013340</v>
      </c>
      <c r="H16" s="11">
        <f t="shared" si="2"/>
        <v>2907000</v>
      </c>
      <c r="I16" s="11">
        <f t="shared" si="2"/>
        <v>0</v>
      </c>
      <c r="J16" s="10">
        <v>914677.32000000007</v>
      </c>
      <c r="K16" s="11">
        <v>250000</v>
      </c>
      <c r="L16" s="11">
        <v>664677.32000000007</v>
      </c>
      <c r="M16" s="11">
        <v>0</v>
      </c>
      <c r="N16" s="11">
        <v>0</v>
      </c>
      <c r="O16" s="11">
        <v>250000</v>
      </c>
      <c r="P16" s="10">
        <f t="shared" si="1"/>
        <v>35608777.32</v>
      </c>
    </row>
    <row r="17" spans="1:16" ht="75" x14ac:dyDescent="0.25">
      <c r="A17" s="12" t="s">
        <v>22</v>
      </c>
      <c r="B17" s="12" t="s">
        <v>24</v>
      </c>
      <c r="C17" s="13" t="s">
        <v>23</v>
      </c>
      <c r="D17" s="14" t="s">
        <v>25</v>
      </c>
      <c r="E17" s="15">
        <v>19729792</v>
      </c>
      <c r="F17" s="16">
        <v>19729792</v>
      </c>
      <c r="G17" s="16">
        <v>12302840</v>
      </c>
      <c r="H17" s="16">
        <v>2907000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1"/>
        <v>19729792</v>
      </c>
    </row>
    <row r="18" spans="1:16" ht="30" x14ac:dyDescent="0.25">
      <c r="A18" s="12" t="s">
        <v>26</v>
      </c>
      <c r="B18" s="12" t="s">
        <v>28</v>
      </c>
      <c r="C18" s="13" t="s">
        <v>27</v>
      </c>
      <c r="D18" s="14" t="s">
        <v>29</v>
      </c>
      <c r="E18" s="15">
        <v>149828</v>
      </c>
      <c r="F18" s="16">
        <v>149828</v>
      </c>
      <c r="G18" s="16">
        <v>0</v>
      </c>
      <c r="H18" s="16">
        <v>0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1"/>
        <v>149828</v>
      </c>
    </row>
    <row r="19" spans="1:16" ht="30" x14ac:dyDescent="0.25">
      <c r="A19" s="12" t="s">
        <v>30</v>
      </c>
      <c r="B19" s="12" t="s">
        <v>32</v>
      </c>
      <c r="C19" s="13" t="s">
        <v>31</v>
      </c>
      <c r="D19" s="14" t="s">
        <v>33</v>
      </c>
      <c r="E19" s="15">
        <v>47000</v>
      </c>
      <c r="F19" s="16">
        <v>47000</v>
      </c>
      <c r="G19" s="16">
        <v>38500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1"/>
        <v>47000</v>
      </c>
    </row>
    <row r="20" spans="1:16" ht="30" x14ac:dyDescent="0.25">
      <c r="A20" s="12" t="s">
        <v>34</v>
      </c>
      <c r="B20" s="12" t="s">
        <v>36</v>
      </c>
      <c r="C20" s="13" t="s">
        <v>35</v>
      </c>
      <c r="D20" s="14" t="s">
        <v>37</v>
      </c>
      <c r="E20" s="15">
        <v>300000</v>
      </c>
      <c r="F20" s="16">
        <v>300000</v>
      </c>
      <c r="G20" s="16">
        <v>0</v>
      </c>
      <c r="H20" s="16">
        <v>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1"/>
        <v>300000</v>
      </c>
    </row>
    <row r="21" spans="1:16" ht="60" x14ac:dyDescent="0.25">
      <c r="A21" s="12" t="s">
        <v>38</v>
      </c>
      <c r="B21" s="12" t="s">
        <v>39</v>
      </c>
      <c r="C21" s="13" t="s">
        <v>35</v>
      </c>
      <c r="D21" s="14" t="s">
        <v>40</v>
      </c>
      <c r="E21" s="15">
        <v>1981240</v>
      </c>
      <c r="F21" s="16">
        <v>1981240</v>
      </c>
      <c r="G21" s="16">
        <v>0</v>
      </c>
      <c r="H21" s="16">
        <v>0</v>
      </c>
      <c r="I21" s="16">
        <v>0</v>
      </c>
      <c r="J21" s="15">
        <v>250000</v>
      </c>
      <c r="K21" s="16">
        <v>250000</v>
      </c>
      <c r="L21" s="16">
        <v>0</v>
      </c>
      <c r="M21" s="16">
        <v>0</v>
      </c>
      <c r="N21" s="16">
        <v>0</v>
      </c>
      <c r="O21" s="16">
        <v>250000</v>
      </c>
      <c r="P21" s="15">
        <f t="shared" si="1"/>
        <v>2231240</v>
      </c>
    </row>
    <row r="22" spans="1:16" ht="30" x14ac:dyDescent="0.25">
      <c r="A22" s="12" t="s">
        <v>41</v>
      </c>
      <c r="B22" s="12" t="s">
        <v>42</v>
      </c>
      <c r="C22" s="13" t="s">
        <v>35</v>
      </c>
      <c r="D22" s="14" t="s">
        <v>43</v>
      </c>
      <c r="E22" s="15">
        <v>150000</v>
      </c>
      <c r="F22" s="16">
        <v>150000</v>
      </c>
      <c r="G22" s="16">
        <v>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1"/>
        <v>150000</v>
      </c>
    </row>
    <row r="23" spans="1:16" ht="21" customHeight="1" x14ac:dyDescent="0.25">
      <c r="A23" s="12" t="s">
        <v>44</v>
      </c>
      <c r="B23" s="12" t="s">
        <v>46</v>
      </c>
      <c r="C23" s="13" t="s">
        <v>45</v>
      </c>
      <c r="D23" s="14" t="s">
        <v>47</v>
      </c>
      <c r="E23" s="15">
        <v>0</v>
      </c>
      <c r="F23" s="16">
        <v>0</v>
      </c>
      <c r="G23" s="16">
        <v>0</v>
      </c>
      <c r="H23" s="16">
        <v>0</v>
      </c>
      <c r="I23" s="16">
        <v>0</v>
      </c>
      <c r="J23" s="15">
        <v>664677.32000000007</v>
      </c>
      <c r="K23" s="16">
        <v>0</v>
      </c>
      <c r="L23" s="16">
        <v>664677.32000000007</v>
      </c>
      <c r="M23" s="16">
        <v>0</v>
      </c>
      <c r="N23" s="16">
        <v>0</v>
      </c>
      <c r="O23" s="16">
        <v>0</v>
      </c>
      <c r="P23" s="15">
        <f t="shared" si="1"/>
        <v>664677.32000000007</v>
      </c>
    </row>
    <row r="24" spans="1:16" ht="45" x14ac:dyDescent="0.25">
      <c r="A24" s="12" t="s">
        <v>48</v>
      </c>
      <c r="B24" s="12" t="s">
        <v>50</v>
      </c>
      <c r="C24" s="13" t="s">
        <v>49</v>
      </c>
      <c r="D24" s="14" t="s">
        <v>51</v>
      </c>
      <c r="E24" s="15">
        <v>5500000</v>
      </c>
      <c r="F24" s="16">
        <v>5500000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1"/>
        <v>5500000</v>
      </c>
    </row>
    <row r="25" spans="1:16" ht="30" x14ac:dyDescent="0.25">
      <c r="A25" s="12" t="s">
        <v>52</v>
      </c>
      <c r="B25" s="12" t="s">
        <v>54</v>
      </c>
      <c r="C25" s="13" t="s">
        <v>53</v>
      </c>
      <c r="D25" s="14" t="s">
        <v>55</v>
      </c>
      <c r="E25" s="15">
        <v>25400</v>
      </c>
      <c r="F25" s="16">
        <v>25400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1"/>
        <v>25400</v>
      </c>
    </row>
    <row r="26" spans="1:16" ht="45" x14ac:dyDescent="0.25">
      <c r="A26" s="12" t="s">
        <v>56</v>
      </c>
      <c r="B26" s="12" t="s">
        <v>58</v>
      </c>
      <c r="C26" s="13" t="s">
        <v>57</v>
      </c>
      <c r="D26" s="14" t="s">
        <v>59</v>
      </c>
      <c r="E26" s="15">
        <v>200000</v>
      </c>
      <c r="F26" s="16">
        <v>200000</v>
      </c>
      <c r="G26" s="16">
        <v>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1"/>
        <v>200000</v>
      </c>
    </row>
    <row r="27" spans="1:16" ht="30" x14ac:dyDescent="0.25">
      <c r="A27" s="12" t="s">
        <v>60</v>
      </c>
      <c r="B27" s="12" t="s">
        <v>61</v>
      </c>
      <c r="C27" s="13" t="s">
        <v>57</v>
      </c>
      <c r="D27" s="14" t="s">
        <v>62</v>
      </c>
      <c r="E27" s="15">
        <v>1530840</v>
      </c>
      <c r="F27" s="16">
        <v>1530840</v>
      </c>
      <c r="G27" s="16">
        <v>672000</v>
      </c>
      <c r="H27" s="16">
        <v>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1"/>
        <v>1530840</v>
      </c>
    </row>
    <row r="28" spans="1:16" ht="30" x14ac:dyDescent="0.25">
      <c r="A28" s="12" t="s">
        <v>63</v>
      </c>
      <c r="B28" s="12" t="s">
        <v>65</v>
      </c>
      <c r="C28" s="13" t="s">
        <v>64</v>
      </c>
      <c r="D28" s="14" t="s">
        <v>66</v>
      </c>
      <c r="E28" s="15">
        <v>200000</v>
      </c>
      <c r="F28" s="16">
        <v>200000</v>
      </c>
      <c r="G28" s="16">
        <v>0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1"/>
        <v>200000</v>
      </c>
    </row>
    <row r="29" spans="1:16" ht="21.75" customHeight="1" x14ac:dyDescent="0.25">
      <c r="A29" s="12" t="s">
        <v>67</v>
      </c>
      <c r="B29" s="12" t="s">
        <v>68</v>
      </c>
      <c r="C29" s="13" t="s">
        <v>27</v>
      </c>
      <c r="D29" s="14" t="s">
        <v>69</v>
      </c>
      <c r="E29" s="15">
        <v>200000</v>
      </c>
      <c r="F29" s="16">
        <v>0</v>
      </c>
      <c r="G29" s="16">
        <v>0</v>
      </c>
      <c r="H29" s="16">
        <v>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1"/>
        <v>200000</v>
      </c>
    </row>
    <row r="30" spans="1:16" ht="20.25" customHeight="1" x14ac:dyDescent="0.25">
      <c r="A30" s="12" t="s">
        <v>70</v>
      </c>
      <c r="B30" s="12" t="s">
        <v>71</v>
      </c>
      <c r="C30" s="13" t="s">
        <v>28</v>
      </c>
      <c r="D30" s="14" t="s">
        <v>72</v>
      </c>
      <c r="E30" s="15">
        <v>160000</v>
      </c>
      <c r="F30" s="16">
        <v>160000</v>
      </c>
      <c r="G30" s="16">
        <v>0</v>
      </c>
      <c r="H30" s="16">
        <v>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1"/>
        <v>160000</v>
      </c>
    </row>
    <row r="31" spans="1:16" ht="66.75" customHeight="1" x14ac:dyDescent="0.25">
      <c r="A31" s="12" t="s">
        <v>73</v>
      </c>
      <c r="B31" s="12" t="s">
        <v>74</v>
      </c>
      <c r="C31" s="13" t="s">
        <v>28</v>
      </c>
      <c r="D31" s="14" t="s">
        <v>75</v>
      </c>
      <c r="E31" s="15">
        <v>4520000</v>
      </c>
      <c r="F31" s="16">
        <v>4520000</v>
      </c>
      <c r="G31" s="16">
        <v>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1"/>
        <v>4520000</v>
      </c>
    </row>
    <row r="32" spans="1:16" ht="21.75" customHeight="1" x14ac:dyDescent="0.25">
      <c r="A32" s="6" t="s">
        <v>76</v>
      </c>
      <c r="B32" s="7"/>
      <c r="C32" s="8"/>
      <c r="D32" s="9" t="s">
        <v>77</v>
      </c>
      <c r="E32" s="10">
        <v>76366689.890000001</v>
      </c>
      <c r="F32" s="11">
        <v>76366689.890000001</v>
      </c>
      <c r="G32" s="11">
        <v>47165204</v>
      </c>
      <c r="H32" s="11">
        <v>8966155</v>
      </c>
      <c r="I32" s="11">
        <v>0</v>
      </c>
      <c r="J32" s="10">
        <v>6319000</v>
      </c>
      <c r="K32" s="11">
        <v>5236000</v>
      </c>
      <c r="L32" s="11">
        <v>1083000</v>
      </c>
      <c r="M32" s="11">
        <v>0</v>
      </c>
      <c r="N32" s="11">
        <v>0</v>
      </c>
      <c r="O32" s="11">
        <v>5236000</v>
      </c>
      <c r="P32" s="10">
        <f t="shared" si="1"/>
        <v>82685689.890000001</v>
      </c>
    </row>
    <row r="33" spans="1:16" ht="18" customHeight="1" x14ac:dyDescent="0.25">
      <c r="A33" s="6" t="s">
        <v>78</v>
      </c>
      <c r="B33" s="7"/>
      <c r="C33" s="8"/>
      <c r="D33" s="9" t="s">
        <v>77</v>
      </c>
      <c r="E33" s="10">
        <v>76366689.890000001</v>
      </c>
      <c r="F33" s="11">
        <f>F34+F35+F36+F37+F38+F39+F40+F41+F42+F43+F44+F45+F46+F47</f>
        <v>76366689.890000001</v>
      </c>
      <c r="G33" s="11">
        <f t="shared" ref="G33:I33" si="3">G34+G35+G36+G37+G38+G39+G40+G41+G42+G43+G44+G45+G46+G47</f>
        <v>47165204</v>
      </c>
      <c r="H33" s="11">
        <f t="shared" si="3"/>
        <v>8966155</v>
      </c>
      <c r="I33" s="11">
        <f t="shared" si="3"/>
        <v>0</v>
      </c>
      <c r="J33" s="10">
        <v>6319000</v>
      </c>
      <c r="K33" s="11">
        <v>5236000</v>
      </c>
      <c r="L33" s="11">
        <v>1083000</v>
      </c>
      <c r="M33" s="11">
        <v>0</v>
      </c>
      <c r="N33" s="11">
        <v>0</v>
      </c>
      <c r="O33" s="11">
        <v>5236000</v>
      </c>
      <c r="P33" s="10">
        <f t="shared" si="1"/>
        <v>82685689.890000001</v>
      </c>
    </row>
    <row r="34" spans="1:16" ht="45" x14ac:dyDescent="0.25">
      <c r="A34" s="12" t="s">
        <v>79</v>
      </c>
      <c r="B34" s="12" t="s">
        <v>80</v>
      </c>
      <c r="C34" s="13" t="s">
        <v>23</v>
      </c>
      <c r="D34" s="14" t="s">
        <v>81</v>
      </c>
      <c r="E34" s="15">
        <v>1045084</v>
      </c>
      <c r="F34" s="16">
        <v>1045084</v>
      </c>
      <c r="G34" s="16">
        <v>799200</v>
      </c>
      <c r="H34" s="16">
        <v>0</v>
      </c>
      <c r="I34" s="16">
        <v>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1"/>
        <v>1045084</v>
      </c>
    </row>
    <row r="35" spans="1:16" ht="22.5" customHeight="1" x14ac:dyDescent="0.25">
      <c r="A35" s="12" t="s">
        <v>82</v>
      </c>
      <c r="B35" s="12" t="s">
        <v>84</v>
      </c>
      <c r="C35" s="13" t="s">
        <v>83</v>
      </c>
      <c r="D35" s="14" t="s">
        <v>85</v>
      </c>
      <c r="E35" s="15">
        <v>16641934</v>
      </c>
      <c r="F35" s="16">
        <v>16641934</v>
      </c>
      <c r="G35" s="16">
        <v>9635900</v>
      </c>
      <c r="H35" s="16">
        <v>2473450</v>
      </c>
      <c r="I35" s="16">
        <v>0</v>
      </c>
      <c r="J35" s="15">
        <v>1836000</v>
      </c>
      <c r="K35" s="16">
        <v>1336000</v>
      </c>
      <c r="L35" s="16">
        <v>500000</v>
      </c>
      <c r="M35" s="16">
        <v>0</v>
      </c>
      <c r="N35" s="16">
        <v>0</v>
      </c>
      <c r="O35" s="16">
        <v>1336000</v>
      </c>
      <c r="P35" s="15">
        <f t="shared" si="1"/>
        <v>18477934</v>
      </c>
    </row>
    <row r="36" spans="1:16" ht="45" x14ac:dyDescent="0.25">
      <c r="A36" s="12" t="s">
        <v>86</v>
      </c>
      <c r="B36" s="12" t="s">
        <v>88</v>
      </c>
      <c r="C36" s="13" t="s">
        <v>87</v>
      </c>
      <c r="D36" s="14" t="s">
        <v>89</v>
      </c>
      <c r="E36" s="15">
        <v>23712128</v>
      </c>
      <c r="F36" s="16">
        <v>23712128</v>
      </c>
      <c r="G36" s="16">
        <v>8594185</v>
      </c>
      <c r="H36" s="16">
        <v>6337635</v>
      </c>
      <c r="I36" s="16">
        <v>0</v>
      </c>
      <c r="J36" s="15">
        <v>2950000</v>
      </c>
      <c r="K36" s="16">
        <v>2400000</v>
      </c>
      <c r="L36" s="16">
        <v>550000</v>
      </c>
      <c r="M36" s="16">
        <v>0</v>
      </c>
      <c r="N36" s="16">
        <v>0</v>
      </c>
      <c r="O36" s="16">
        <v>2400000</v>
      </c>
      <c r="P36" s="15">
        <f t="shared" si="1"/>
        <v>26662128</v>
      </c>
    </row>
    <row r="37" spans="1:16" ht="45" x14ac:dyDescent="0.25">
      <c r="A37" s="12" t="s">
        <v>90</v>
      </c>
      <c r="B37" s="12" t="s">
        <v>91</v>
      </c>
      <c r="C37" s="13" t="s">
        <v>87</v>
      </c>
      <c r="D37" s="14" t="s">
        <v>92</v>
      </c>
      <c r="E37" s="15">
        <v>29666700</v>
      </c>
      <c r="F37" s="16">
        <v>29666700</v>
      </c>
      <c r="G37" s="16">
        <v>24316970</v>
      </c>
      <c r="H37" s="16">
        <v>0</v>
      </c>
      <c r="I37" s="16">
        <v>0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5">
        <f t="shared" si="1"/>
        <v>29666700</v>
      </c>
    </row>
    <row r="38" spans="1:16" ht="30" x14ac:dyDescent="0.25">
      <c r="A38" s="12" t="s">
        <v>93</v>
      </c>
      <c r="B38" s="12" t="s">
        <v>95</v>
      </c>
      <c r="C38" s="13" t="s">
        <v>94</v>
      </c>
      <c r="D38" s="14" t="s">
        <v>96</v>
      </c>
      <c r="E38" s="15">
        <v>2314420</v>
      </c>
      <c r="F38" s="16">
        <v>2314420</v>
      </c>
      <c r="G38" s="16">
        <v>1766000</v>
      </c>
      <c r="H38" s="16">
        <v>0</v>
      </c>
      <c r="I38" s="16">
        <v>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1"/>
        <v>2314420</v>
      </c>
    </row>
    <row r="39" spans="1:16" ht="22.5" customHeight="1" x14ac:dyDescent="0.25">
      <c r="A39" s="12" t="s">
        <v>97</v>
      </c>
      <c r="B39" s="12" t="s">
        <v>98</v>
      </c>
      <c r="C39" s="13" t="s">
        <v>94</v>
      </c>
      <c r="D39" s="14" t="s">
        <v>99</v>
      </c>
      <c r="E39" s="15">
        <v>7240</v>
      </c>
      <c r="F39" s="16">
        <v>7240</v>
      </c>
      <c r="G39" s="16">
        <v>0</v>
      </c>
      <c r="H39" s="16">
        <v>0</v>
      </c>
      <c r="I39" s="16">
        <v>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f t="shared" si="1"/>
        <v>7240</v>
      </c>
    </row>
    <row r="40" spans="1:16" ht="75" x14ac:dyDescent="0.25">
      <c r="A40" s="12" t="s">
        <v>100</v>
      </c>
      <c r="B40" s="12" t="s">
        <v>101</v>
      </c>
      <c r="C40" s="13" t="s">
        <v>94</v>
      </c>
      <c r="D40" s="14" t="s">
        <v>102</v>
      </c>
      <c r="E40" s="15">
        <v>27300</v>
      </c>
      <c r="F40" s="16">
        <v>27300</v>
      </c>
      <c r="G40" s="16">
        <v>16560</v>
      </c>
      <c r="H40" s="16">
        <v>0</v>
      </c>
      <c r="I40" s="16">
        <v>0</v>
      </c>
      <c r="J40" s="15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1"/>
        <v>27300</v>
      </c>
    </row>
    <row r="41" spans="1:16" ht="90" x14ac:dyDescent="0.25">
      <c r="A41" s="12" t="s">
        <v>103</v>
      </c>
      <c r="B41" s="12" t="s">
        <v>104</v>
      </c>
      <c r="C41" s="13" t="s">
        <v>94</v>
      </c>
      <c r="D41" s="14" t="s">
        <v>105</v>
      </c>
      <c r="E41" s="15">
        <v>74795.89</v>
      </c>
      <c r="F41" s="16">
        <v>74795.89</v>
      </c>
      <c r="G41" s="16">
        <v>0</v>
      </c>
      <c r="H41" s="16">
        <v>0</v>
      </c>
      <c r="I41" s="16">
        <v>0</v>
      </c>
      <c r="J41" s="15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5">
        <f t="shared" si="1"/>
        <v>74795.89</v>
      </c>
    </row>
    <row r="42" spans="1:16" ht="21.75" customHeight="1" x14ac:dyDescent="0.25">
      <c r="A42" s="12" t="s">
        <v>106</v>
      </c>
      <c r="B42" s="12" t="s">
        <v>108</v>
      </c>
      <c r="C42" s="13" t="s">
        <v>107</v>
      </c>
      <c r="D42" s="14" t="s">
        <v>109</v>
      </c>
      <c r="E42" s="15">
        <v>747414</v>
      </c>
      <c r="F42" s="16">
        <v>747414</v>
      </c>
      <c r="G42" s="16">
        <v>562914</v>
      </c>
      <c r="H42" s="16">
        <v>0</v>
      </c>
      <c r="I42" s="16">
        <v>0</v>
      </c>
      <c r="J42" s="15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5">
        <f t="shared" si="1"/>
        <v>747414</v>
      </c>
    </row>
    <row r="43" spans="1:16" ht="45" x14ac:dyDescent="0.25">
      <c r="A43" s="12" t="s">
        <v>110</v>
      </c>
      <c r="B43" s="12" t="s">
        <v>112</v>
      </c>
      <c r="C43" s="13" t="s">
        <v>111</v>
      </c>
      <c r="D43" s="14" t="s">
        <v>113</v>
      </c>
      <c r="E43" s="15">
        <v>1991009</v>
      </c>
      <c r="F43" s="16">
        <v>1991009</v>
      </c>
      <c r="G43" s="16">
        <v>1417195</v>
      </c>
      <c r="H43" s="16">
        <v>155070</v>
      </c>
      <c r="I43" s="16">
        <v>0</v>
      </c>
      <c r="J43" s="15">
        <v>33000</v>
      </c>
      <c r="K43" s="16">
        <v>0</v>
      </c>
      <c r="L43" s="16">
        <v>33000</v>
      </c>
      <c r="M43" s="16">
        <v>0</v>
      </c>
      <c r="N43" s="16">
        <v>0</v>
      </c>
      <c r="O43" s="16">
        <v>0</v>
      </c>
      <c r="P43" s="15">
        <f t="shared" si="1"/>
        <v>2024009</v>
      </c>
    </row>
    <row r="44" spans="1:16" ht="24" customHeight="1" x14ac:dyDescent="0.25">
      <c r="A44" s="12" t="s">
        <v>114</v>
      </c>
      <c r="B44" s="12" t="s">
        <v>116</v>
      </c>
      <c r="C44" s="13" t="s">
        <v>115</v>
      </c>
      <c r="D44" s="14" t="s">
        <v>117</v>
      </c>
      <c r="E44" s="15">
        <v>40000</v>
      </c>
      <c r="F44" s="16">
        <v>40000</v>
      </c>
      <c r="G44" s="16">
        <v>0</v>
      </c>
      <c r="H44" s="16">
        <v>0</v>
      </c>
      <c r="I44" s="16">
        <v>0</v>
      </c>
      <c r="J44" s="15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5">
        <f t="shared" si="1"/>
        <v>40000</v>
      </c>
    </row>
    <row r="45" spans="1:16" ht="45" x14ac:dyDescent="0.25">
      <c r="A45" s="12" t="s">
        <v>118</v>
      </c>
      <c r="B45" s="12" t="s">
        <v>120</v>
      </c>
      <c r="C45" s="13" t="s">
        <v>119</v>
      </c>
      <c r="D45" s="14" t="s">
        <v>121</v>
      </c>
      <c r="E45" s="15">
        <v>68665</v>
      </c>
      <c r="F45" s="16">
        <v>68665</v>
      </c>
      <c r="G45" s="16">
        <v>56280</v>
      </c>
      <c r="H45" s="16">
        <v>0</v>
      </c>
      <c r="I45" s="16">
        <v>0</v>
      </c>
      <c r="J45" s="15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5">
        <f t="shared" si="1"/>
        <v>68665</v>
      </c>
    </row>
    <row r="46" spans="1:16" ht="75" x14ac:dyDescent="0.25">
      <c r="A46" s="12" t="s">
        <v>122</v>
      </c>
      <c r="B46" s="12" t="s">
        <v>123</v>
      </c>
      <c r="C46" s="13" t="s">
        <v>119</v>
      </c>
      <c r="D46" s="14" t="s">
        <v>124</v>
      </c>
      <c r="E46" s="15">
        <v>30000</v>
      </c>
      <c r="F46" s="16">
        <v>30000</v>
      </c>
      <c r="G46" s="16">
        <v>0</v>
      </c>
      <c r="H46" s="16">
        <v>0</v>
      </c>
      <c r="I46" s="16">
        <v>0</v>
      </c>
      <c r="J46" s="15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5">
        <f t="shared" si="1"/>
        <v>30000</v>
      </c>
    </row>
    <row r="47" spans="1:16" ht="60" x14ac:dyDescent="0.25">
      <c r="A47" s="12" t="s">
        <v>125</v>
      </c>
      <c r="B47" s="12" t="s">
        <v>126</v>
      </c>
      <c r="C47" s="13" t="s">
        <v>53</v>
      </c>
      <c r="D47" s="14" t="s">
        <v>127</v>
      </c>
      <c r="E47" s="15">
        <v>0</v>
      </c>
      <c r="F47" s="16">
        <v>0</v>
      </c>
      <c r="G47" s="16">
        <v>0</v>
      </c>
      <c r="H47" s="16">
        <v>0</v>
      </c>
      <c r="I47" s="16">
        <v>0</v>
      </c>
      <c r="J47" s="15">
        <v>1500000</v>
      </c>
      <c r="K47" s="16">
        <v>1500000</v>
      </c>
      <c r="L47" s="16">
        <v>0</v>
      </c>
      <c r="M47" s="16">
        <v>0</v>
      </c>
      <c r="N47" s="16">
        <v>0</v>
      </c>
      <c r="O47" s="16">
        <v>1500000</v>
      </c>
      <c r="P47" s="15">
        <f t="shared" si="1"/>
        <v>1500000</v>
      </c>
    </row>
    <row r="48" spans="1:16" ht="30" x14ac:dyDescent="0.25">
      <c r="A48" s="6" t="s">
        <v>128</v>
      </c>
      <c r="B48" s="7"/>
      <c r="C48" s="8"/>
      <c r="D48" s="9" t="s">
        <v>129</v>
      </c>
      <c r="E48" s="10">
        <v>3127772</v>
      </c>
      <c r="F48" s="11">
        <v>3127772</v>
      </c>
      <c r="G48" s="11">
        <v>1961937</v>
      </c>
      <c r="H48" s="11">
        <v>0</v>
      </c>
      <c r="I48" s="11">
        <v>0</v>
      </c>
      <c r="J48" s="10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0">
        <f t="shared" si="1"/>
        <v>3127772</v>
      </c>
    </row>
    <row r="49" spans="1:16" ht="30" x14ac:dyDescent="0.25">
      <c r="A49" s="6" t="s">
        <v>130</v>
      </c>
      <c r="B49" s="7"/>
      <c r="C49" s="8"/>
      <c r="D49" s="9" t="s">
        <v>129</v>
      </c>
      <c r="E49" s="10">
        <v>3127772</v>
      </c>
      <c r="F49" s="11">
        <v>3127772</v>
      </c>
      <c r="G49" s="11">
        <v>1961937</v>
      </c>
      <c r="H49" s="11">
        <v>0</v>
      </c>
      <c r="I49" s="11">
        <v>0</v>
      </c>
      <c r="J49" s="10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0">
        <f t="shared" si="1"/>
        <v>3127772</v>
      </c>
    </row>
    <row r="50" spans="1:16" ht="45" x14ac:dyDescent="0.25">
      <c r="A50" s="12" t="s">
        <v>131</v>
      </c>
      <c r="B50" s="12" t="s">
        <v>80</v>
      </c>
      <c r="C50" s="13" t="s">
        <v>23</v>
      </c>
      <c r="D50" s="14" t="s">
        <v>81</v>
      </c>
      <c r="E50" s="15">
        <v>986847</v>
      </c>
      <c r="F50" s="16">
        <v>986847</v>
      </c>
      <c r="G50" s="16">
        <v>767907</v>
      </c>
      <c r="H50" s="16">
        <v>0</v>
      </c>
      <c r="I50" s="16">
        <v>0</v>
      </c>
      <c r="J50" s="15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5">
        <f t="shared" si="1"/>
        <v>986847</v>
      </c>
    </row>
    <row r="51" spans="1:16" ht="45" x14ac:dyDescent="0.25">
      <c r="A51" s="12" t="s">
        <v>132</v>
      </c>
      <c r="B51" s="12" t="s">
        <v>134</v>
      </c>
      <c r="C51" s="13" t="s">
        <v>133</v>
      </c>
      <c r="D51" s="14" t="s">
        <v>135</v>
      </c>
      <c r="E51" s="15">
        <v>32000</v>
      </c>
      <c r="F51" s="16">
        <v>32000</v>
      </c>
      <c r="G51" s="16">
        <v>0</v>
      </c>
      <c r="H51" s="16">
        <v>0</v>
      </c>
      <c r="I51" s="16">
        <v>0</v>
      </c>
      <c r="J51" s="15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5">
        <f t="shared" si="1"/>
        <v>32000</v>
      </c>
    </row>
    <row r="52" spans="1:16" ht="30" x14ac:dyDescent="0.25">
      <c r="A52" s="12" t="s">
        <v>136</v>
      </c>
      <c r="B52" s="12" t="s">
        <v>138</v>
      </c>
      <c r="C52" s="13" t="s">
        <v>137</v>
      </c>
      <c r="D52" s="14" t="s">
        <v>139</v>
      </c>
      <c r="E52" s="15">
        <v>4186</v>
      </c>
      <c r="F52" s="16">
        <v>4186</v>
      </c>
      <c r="G52" s="16">
        <v>0</v>
      </c>
      <c r="H52" s="16">
        <v>0</v>
      </c>
      <c r="I52" s="16">
        <v>0</v>
      </c>
      <c r="J52" s="15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5">
        <f t="shared" si="1"/>
        <v>4186</v>
      </c>
    </row>
    <row r="53" spans="1:16" ht="105" x14ac:dyDescent="0.25">
      <c r="A53" s="12" t="s">
        <v>140</v>
      </c>
      <c r="B53" s="12" t="s">
        <v>141</v>
      </c>
      <c r="C53" s="13" t="s">
        <v>84</v>
      </c>
      <c r="D53" s="14" t="s">
        <v>142</v>
      </c>
      <c r="E53" s="15">
        <v>200000</v>
      </c>
      <c r="F53" s="16">
        <v>200000</v>
      </c>
      <c r="G53" s="16">
        <v>0</v>
      </c>
      <c r="H53" s="16">
        <v>0</v>
      </c>
      <c r="I53" s="16">
        <v>0</v>
      </c>
      <c r="J53" s="15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5">
        <f t="shared" si="1"/>
        <v>200000</v>
      </c>
    </row>
    <row r="54" spans="1:16" ht="60" x14ac:dyDescent="0.25">
      <c r="A54" s="12" t="s">
        <v>143</v>
      </c>
      <c r="B54" s="12" t="s">
        <v>144</v>
      </c>
      <c r="C54" s="13" t="s">
        <v>84</v>
      </c>
      <c r="D54" s="14" t="s">
        <v>145</v>
      </c>
      <c r="E54" s="15">
        <v>5610</v>
      </c>
      <c r="F54" s="16">
        <v>5610</v>
      </c>
      <c r="G54" s="16">
        <v>0</v>
      </c>
      <c r="H54" s="16">
        <v>0</v>
      </c>
      <c r="I54" s="16">
        <v>0</v>
      </c>
      <c r="J54" s="15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5">
        <f t="shared" si="1"/>
        <v>5610</v>
      </c>
    </row>
    <row r="55" spans="1:16" ht="30" x14ac:dyDescent="0.25">
      <c r="A55" s="12" t="s">
        <v>146</v>
      </c>
      <c r="B55" s="12" t="s">
        <v>147</v>
      </c>
      <c r="C55" s="13" t="s">
        <v>137</v>
      </c>
      <c r="D55" s="14" t="s">
        <v>148</v>
      </c>
      <c r="E55" s="15">
        <v>64036</v>
      </c>
      <c r="F55" s="16">
        <v>64036</v>
      </c>
      <c r="G55" s="16">
        <v>0</v>
      </c>
      <c r="H55" s="16">
        <v>0</v>
      </c>
      <c r="I55" s="16">
        <v>0</v>
      </c>
      <c r="J55" s="15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5">
        <f t="shared" si="1"/>
        <v>64036</v>
      </c>
    </row>
    <row r="56" spans="1:16" ht="45" x14ac:dyDescent="0.25">
      <c r="A56" s="12" t="s">
        <v>149</v>
      </c>
      <c r="B56" s="12" t="s">
        <v>151</v>
      </c>
      <c r="C56" s="13" t="s">
        <v>150</v>
      </c>
      <c r="D56" s="14" t="s">
        <v>152</v>
      </c>
      <c r="E56" s="15">
        <v>1541057</v>
      </c>
      <c r="F56" s="16">
        <v>1541057</v>
      </c>
      <c r="G56" s="16">
        <v>1194030</v>
      </c>
      <c r="H56" s="16">
        <v>0</v>
      </c>
      <c r="I56" s="16">
        <v>0</v>
      </c>
      <c r="J56" s="15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5">
        <f t="shared" si="1"/>
        <v>1541057</v>
      </c>
    </row>
    <row r="57" spans="1:16" ht="30" x14ac:dyDescent="0.25">
      <c r="A57" s="12" t="s">
        <v>153</v>
      </c>
      <c r="B57" s="12" t="s">
        <v>154</v>
      </c>
      <c r="C57" s="13" t="s">
        <v>150</v>
      </c>
      <c r="D57" s="14" t="s">
        <v>155</v>
      </c>
      <c r="E57" s="15">
        <v>294036</v>
      </c>
      <c r="F57" s="16">
        <v>294036</v>
      </c>
      <c r="G57" s="16">
        <v>0</v>
      </c>
      <c r="H57" s="16">
        <v>0</v>
      </c>
      <c r="I57" s="16">
        <v>0</v>
      </c>
      <c r="J57" s="15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5">
        <f t="shared" si="1"/>
        <v>294036</v>
      </c>
    </row>
    <row r="58" spans="1:16" ht="23.25" customHeight="1" x14ac:dyDescent="0.25">
      <c r="A58" s="6" t="s">
        <v>156</v>
      </c>
      <c r="B58" s="7"/>
      <c r="C58" s="8"/>
      <c r="D58" s="9" t="s">
        <v>157</v>
      </c>
      <c r="E58" s="10">
        <v>3386947</v>
      </c>
      <c r="F58" s="11">
        <v>3346947</v>
      </c>
      <c r="G58" s="11">
        <v>1362102</v>
      </c>
      <c r="H58" s="11">
        <v>90000</v>
      </c>
      <c r="I58" s="11">
        <v>40000</v>
      </c>
      <c r="J58" s="10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0">
        <f t="shared" si="1"/>
        <v>3386947</v>
      </c>
    </row>
    <row r="59" spans="1:16" ht="20.25" customHeight="1" x14ac:dyDescent="0.25">
      <c r="A59" s="6" t="s">
        <v>158</v>
      </c>
      <c r="B59" s="7"/>
      <c r="C59" s="8"/>
      <c r="D59" s="9" t="s">
        <v>159</v>
      </c>
      <c r="E59" s="10">
        <v>3386947</v>
      </c>
      <c r="F59" s="11">
        <v>3346947</v>
      </c>
      <c r="G59" s="11">
        <v>1362102</v>
      </c>
      <c r="H59" s="11">
        <v>90000</v>
      </c>
      <c r="I59" s="11">
        <v>40000</v>
      </c>
      <c r="J59" s="10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0">
        <f t="shared" si="1"/>
        <v>3386947</v>
      </c>
    </row>
    <row r="60" spans="1:16" ht="45" x14ac:dyDescent="0.25">
      <c r="A60" s="12" t="s">
        <v>160</v>
      </c>
      <c r="B60" s="12" t="s">
        <v>80</v>
      </c>
      <c r="C60" s="13" t="s">
        <v>23</v>
      </c>
      <c r="D60" s="14" t="s">
        <v>81</v>
      </c>
      <c r="E60" s="15">
        <v>1827342</v>
      </c>
      <c r="F60" s="16">
        <v>1827342</v>
      </c>
      <c r="G60" s="16">
        <v>1362102</v>
      </c>
      <c r="H60" s="16">
        <v>90000</v>
      </c>
      <c r="I60" s="16">
        <v>0</v>
      </c>
      <c r="J60" s="15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5">
        <f t="shared" si="1"/>
        <v>1827342</v>
      </c>
    </row>
    <row r="61" spans="1:16" ht="21" customHeight="1" x14ac:dyDescent="0.25">
      <c r="A61" s="12" t="s">
        <v>161</v>
      </c>
      <c r="B61" s="12" t="s">
        <v>71</v>
      </c>
      <c r="C61" s="13" t="s">
        <v>28</v>
      </c>
      <c r="D61" s="14" t="s">
        <v>72</v>
      </c>
      <c r="E61" s="15">
        <v>1559605</v>
      </c>
      <c r="F61" s="16">
        <v>1519605</v>
      </c>
      <c r="G61" s="16">
        <v>0</v>
      </c>
      <c r="H61" s="16">
        <v>0</v>
      </c>
      <c r="I61" s="16">
        <v>40000</v>
      </c>
      <c r="J61" s="15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5">
        <f t="shared" si="1"/>
        <v>1559605</v>
      </c>
    </row>
    <row r="62" spans="1:16" ht="22.5" customHeight="1" x14ac:dyDescent="0.25">
      <c r="A62" s="17" t="s">
        <v>162</v>
      </c>
      <c r="B62" s="18" t="s">
        <v>162</v>
      </c>
      <c r="C62" s="19" t="s">
        <v>162</v>
      </c>
      <c r="D62" s="20" t="s">
        <v>163</v>
      </c>
      <c r="E62" s="10">
        <v>117575508.89</v>
      </c>
      <c r="F62" s="10">
        <f>F15+F32+F48+F58</f>
        <v>117335508.89</v>
      </c>
      <c r="G62" s="10">
        <f t="shared" ref="G62:I62" si="4">G15+G32+G48+G58</f>
        <v>63502583</v>
      </c>
      <c r="H62" s="10">
        <f t="shared" si="4"/>
        <v>11963155</v>
      </c>
      <c r="I62" s="10">
        <f t="shared" si="4"/>
        <v>40000</v>
      </c>
      <c r="J62" s="10">
        <v>7233677.3200000003</v>
      </c>
      <c r="K62" s="10">
        <v>5486000</v>
      </c>
      <c r="L62" s="10">
        <v>1747677.32</v>
      </c>
      <c r="M62" s="10">
        <v>0</v>
      </c>
      <c r="N62" s="10">
        <v>0</v>
      </c>
      <c r="O62" s="10">
        <v>5486000</v>
      </c>
      <c r="P62" s="10">
        <f t="shared" si="1"/>
        <v>124809186.21000001</v>
      </c>
    </row>
    <row r="65" spans="2:9" ht="51.75" customHeight="1" x14ac:dyDescent="0.25">
      <c r="B65" s="3" t="s">
        <v>164</v>
      </c>
      <c r="I65" s="3" t="s">
        <v>165</v>
      </c>
    </row>
  </sheetData>
  <mergeCells count="23">
    <mergeCell ref="M3:P3"/>
    <mergeCell ref="A6:P6"/>
    <mergeCell ref="A7:P7"/>
    <mergeCell ref="A10:A13"/>
    <mergeCell ref="B10:B13"/>
    <mergeCell ref="C10:C13"/>
    <mergeCell ref="D10:D13"/>
    <mergeCell ref="E10:I10"/>
    <mergeCell ref="E11:E13"/>
    <mergeCell ref="F11:F13"/>
    <mergeCell ref="G11:H11"/>
    <mergeCell ref="O11:O13"/>
    <mergeCell ref="P10:P13"/>
    <mergeCell ref="G12:G13"/>
    <mergeCell ref="H12:H13"/>
    <mergeCell ref="I11:I13"/>
    <mergeCell ref="J10:O10"/>
    <mergeCell ref="J11:J13"/>
    <mergeCell ref="K11:K13"/>
    <mergeCell ref="L11:L13"/>
    <mergeCell ref="M11:N11"/>
    <mergeCell ref="M12:M13"/>
    <mergeCell ref="N12:N13"/>
  </mergeCells>
  <pageMargins left="0.196850393700787" right="0.196850393700787" top="0.39370078740157499" bottom="0.196850393700787" header="0" footer="0"/>
  <pageSetup paperSize="9" scale="5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AsRock</dc:creator>
  <cp:lastModifiedBy>AsRock</cp:lastModifiedBy>
  <cp:lastPrinted>2023-10-06T07:45:33Z</cp:lastPrinted>
  <dcterms:created xsi:type="dcterms:W3CDTF">2023-10-06T07:30:07Z</dcterms:created>
  <dcterms:modified xsi:type="dcterms:W3CDTF">2023-10-06T07:45:39Z</dcterms:modified>
</cp:coreProperties>
</file>