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Rock\Desktop\Проект 2024\Сесія Бюджет 2024р\"/>
    </mc:Choice>
  </mc:AlternateContent>
  <bookViews>
    <workbookView xWindow="0" yWindow="0" windowWidth="21570" windowHeight="1021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 l="1"/>
  <c r="H50" i="1"/>
  <c r="I50" i="1"/>
  <c r="F50" i="1"/>
  <c r="G47" i="1"/>
  <c r="H47" i="1"/>
  <c r="I47" i="1"/>
  <c r="F47" i="1"/>
  <c r="G40" i="1"/>
  <c r="H40" i="1"/>
  <c r="I40" i="1"/>
  <c r="F40" i="1"/>
  <c r="G41" i="1"/>
  <c r="H41" i="1"/>
  <c r="I41" i="1"/>
  <c r="F41" i="1"/>
  <c r="L29" i="1"/>
  <c r="G28" i="1"/>
  <c r="H28" i="1"/>
  <c r="I28" i="1"/>
  <c r="F28" i="1"/>
  <c r="G29" i="1"/>
  <c r="H29" i="1"/>
  <c r="I29" i="1"/>
  <c r="F29" i="1"/>
  <c r="G15" i="1"/>
  <c r="H15" i="1"/>
  <c r="I15" i="1"/>
  <c r="F15" i="1"/>
  <c r="G16" i="1"/>
  <c r="H16" i="1"/>
  <c r="I16" i="1"/>
  <c r="F16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</calcChain>
</file>

<file path=xl/sharedStrings.xml><?xml version="1.0" encoding="utf-8"?>
<sst xmlns="http://schemas.openxmlformats.org/spreadsheetml/2006/main" count="159" uniqueCount="135">
  <si>
    <t>Додаток 3</t>
  </si>
  <si>
    <t>РОЗПОДІЛ</t>
  </si>
  <si>
    <t>видатків місцевого бюджету на 2024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</si>
  <si>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</si>
  <si>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</si>
  <si>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</si>
  <si>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</si>
  <si>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</si>
  <si>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</si>
  <si>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</si>
  <si>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</si>
  <si>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</si>
  <si>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</si>
  <si>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</si>
  <si>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</si>
  <si>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</si>
  <si>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</si>
  <si>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</si>
  <si>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</si>
  <si>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Костянтинівська сільська рада</t>
  </si>
  <si>
    <t>0110000</t>
  </si>
  <si>
    <t>Апарат місцевої ради (Управління справами Верховної Ради Автономної Республіки Крим, обласні, Київська та Севастопольська міські ради, районні ради і ради міст обласного та республіканського підпорядкування (для АР Крим), селищні, сільські ради, рай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</si>
  <si>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</si>
  <si>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</si>
  <si>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</si>
  <si>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</si>
  <si>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0113210</t>
  </si>
  <si>
    <t>1050</t>
  </si>
  <si>
    <t>3210</t>
  </si>
  <si>
    <t>Організація та проведення громадських робіт</t>
  </si>
  <si>
    <t>0116013</t>
  </si>
  <si>
    <t>0620</t>
  </si>
  <si>
    <t>6013</t>
  </si>
  <si>
    <t>Забезпечення діяльності водопровідно-каналізаційного господарства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</si>
  <si>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</si>
  <si>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</si>
  <si>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</si>
  <si>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0116030</t>
  </si>
  <si>
    <t>6030</t>
  </si>
  <si>
    <t>Організація благоустрою населених пунктів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</si>
  <si>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</si>
  <si>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</si>
  <si>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</si>
  <si>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</si>
  <si>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0117680</t>
  </si>
  <si>
    <t>0490</t>
  </si>
  <si>
    <t>7680</t>
  </si>
  <si>
    <t>Членські внески до асоціацій органів місцевого самоврядування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</si>
  <si>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</si>
  <si>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</si>
  <si>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</si>
  <si>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</si>
  <si>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</si>
  <si>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</si>
  <si>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та добровільної пожежної охорони</t>
  </si>
  <si>
    <t>0118240</t>
  </si>
  <si>
    <t>0380</t>
  </si>
  <si>
    <t>8240</t>
  </si>
  <si>
    <t>Заходи та роботи з територіальної оборони</t>
  </si>
  <si>
    <t>0118710</t>
  </si>
  <si>
    <t>0133</t>
  </si>
  <si>
    <t>8710</t>
  </si>
  <si>
    <t>Резервний фонд місцевого бюджету</t>
  </si>
  <si>
    <t>0600000</t>
  </si>
  <si>
    <t>Орган з питань освіти і науки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</si>
  <si>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</si>
  <si>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</si>
  <si>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</si>
  <si>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</si>
  <si>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</si>
  <si>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</si>
  <si>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</si>
  <si>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</si>
  <si>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</si>
  <si>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</si>
  <si>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</si>
  <si>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</si>
  <si>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</si>
  <si>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</si>
  <si>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</si>
  <si>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</si>
  <si>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</si>
  <si>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</si>
  <si>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</si>
  <si>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</si>
  <si>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</si>
  <si>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</si>
  <si>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0614030</t>
  </si>
  <si>
    <t>0824</t>
  </si>
  <si>
    <t>4030</t>
  </si>
  <si>
    <t>Забезпечення діяльності бібліотек</t>
  </si>
  <si>
    <t>0614060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</si>
  <si>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</si>
  <si>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</si>
  <si>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</si>
  <si>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0614082</t>
  </si>
  <si>
    <t>0829</t>
  </si>
  <si>
    <t>4082</t>
  </si>
  <si>
    <t>Інші заходи в галузі культури і мистецтва</t>
  </si>
  <si>
    <t>0615061</t>
  </si>
  <si>
    <t>0810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</si>
  <si>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</si>
  <si>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</si>
  <si>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0800000</t>
  </si>
  <si>
    <t>Орган з питань праці та соціального захисту населення</t>
  </si>
  <si>
    <t>0810000</t>
  </si>
  <si>
    <t>0810160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</si>
  <si>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</si>
  <si>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</si>
  <si>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</si>
  <si>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0813241</t>
  </si>
  <si>
    <t>1090</t>
  </si>
  <si>
    <t>3241</t>
  </si>
  <si>
    <t>Забезпечення діяльності інших закладів у сфері соціального захисту і соціального забезпечення</t>
  </si>
  <si>
    <t>0813242</t>
  </si>
  <si>
    <t>3242</t>
  </si>
  <si>
    <t>Інші заходи у сфері соціального захисту і соціального забезпечення</t>
  </si>
  <si>
    <t>3700000</t>
  </si>
  <si>
    <t>Орган з питань фінансів</t>
  </si>
  <si>
    <t>3710000</t>
  </si>
  <si>
    <t>Фінансовий відділ Костянтинівської с/р</t>
  </si>
  <si>
    <t>3710160</t>
  </si>
  <si>
    <t>3719770</t>
  </si>
  <si>
    <t>0180</t>
  </si>
  <si>
    <t>9770</t>
  </si>
  <si>
    <t>Інші субвенції з місцевого бюджету</t>
  </si>
  <si>
    <t>X</t>
  </si>
  <si>
    <t>УСЬОГО</t>
  </si>
  <si>
    <t>В.о. начальника фінансового відділу</t>
  </si>
  <si>
    <t>Інна МИЧКО</t>
  </si>
  <si>
    <t>1454700000</t>
  </si>
  <si>
    <t>(код бюджету)</t>
  </si>
  <si>
    <t>до рішення сесії Костянтинівської сільської ради</t>
  </si>
  <si>
    <t xml:space="preserve">"Про бюджет Костянтинівської сільської </t>
  </si>
  <si>
    <t>територіальної громади на 2024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</si>
</sst>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tabSelected="1" workbookViewId="0">
      <selection activeCell="F50" sqref="F50:I50"/>
    </sheetView>
  </sheetViews>
  <sheetFormatPr defaultRowHeight="15" x14ac:dyDescent="0.25"/>
  <cols>
    <col min="1" max="3" width="12" customWidth="1"/>
    <col min="4" max="4" width="40.7109375" customWidth="1"/>
    <col min="5" max="16" width="13.7109375" customWidth="1"/>
  </cols>
  <sheetData>
    <row r="1" spans="1:16" x14ac:dyDescent="0.25">
      <c r="M1" t="s">
        <v>0</v>
      </c>
    </row>
    <row r="2" spans="1:16" x14ac:dyDescent="0.25">
      <c r="M2" t="s">
        <v>132</v>
      </c>
    </row>
    <row r="3" spans="1:16" x14ac:dyDescent="0.25">
      <c r="M3" t="s">
        <v>133</v>
      </c>
    </row>
    <row r="4" spans="1:16" x14ac:dyDescent="0.25">
      <c r="M4" t="s">
        <v>134</v>
      </c>
    </row>
    <row r="6" spans="1:16" x14ac:dyDescent="0.25">
      <c r="A6" s="1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5">
      <c r="A7" s="1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5">
      <c r="A8" s="27" t="s">
        <v>130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x14ac:dyDescent="0.25">
      <c r="A9" s="26" t="s">
        <v>131</v>
      </c>
      <c r="P9" s="3" t="s">
        <v>3</v>
      </c>
    </row>
    <row r="10" spans="1:16" x14ac:dyDescent="0.25">
      <c r="A10" s="6" t="s">
        <v>4</v>
      </c>
      <c r="B10" s="6" t="s">
        <v>5</v>
      </c>
      <c r="C10" s="6" t="s">
        <v>6</v>
      </c>
      <c r="D10" s="7" t="s">
        <v>7</v>
      </c>
      <c r="E10" s="7" t="s">
        <v>8</v>
      </c>
      <c r="F10" s="7"/>
      <c r="G10" s="7"/>
      <c r="H10" s="7"/>
      <c r="I10" s="7"/>
      <c r="J10" s="7" t="s">
        <v>15</v>
      </c>
      <c r="K10" s="7"/>
      <c r="L10" s="7"/>
      <c r="M10" s="7"/>
      <c r="N10" s="7"/>
      <c r="O10" s="7"/>
      <c r="P10" s="8" t="s">
        <v>17</v>
      </c>
    </row>
    <row r="11" spans="1:16" x14ac:dyDescent="0.25">
      <c r="A11" s="7"/>
      <c r="B11" s="7"/>
      <c r="C11" s="7"/>
      <c r="D11" s="7"/>
      <c r="E11" s="8" t="s">
        <v>9</v>
      </c>
      <c r="F11" s="7" t="s">
        <v>10</v>
      </c>
      <c r="G11" s="7" t="s">
        <v>11</v>
      </c>
      <c r="H11" s="7"/>
      <c r="I11" s="7" t="s">
        <v>14</v>
      </c>
      <c r="J11" s="8" t="s">
        <v>9</v>
      </c>
      <c r="K11" s="7" t="s">
        <v>16</v>
      </c>
      <c r="L11" s="7" t="s">
        <v>10</v>
      </c>
      <c r="M11" s="7" t="s">
        <v>11</v>
      </c>
      <c r="N11" s="7"/>
      <c r="O11" s="7" t="s">
        <v>14</v>
      </c>
      <c r="P11" s="7"/>
    </row>
    <row r="12" spans="1:16" x14ac:dyDescent="0.25">
      <c r="A12" s="7"/>
      <c r="B12" s="7"/>
      <c r="C12" s="7"/>
      <c r="D12" s="7"/>
      <c r="E12" s="7"/>
      <c r="F12" s="7"/>
      <c r="G12" s="7" t="s">
        <v>12</v>
      </c>
      <c r="H12" s="7" t="s">
        <v>13</v>
      </c>
      <c r="I12" s="7"/>
      <c r="J12" s="7"/>
      <c r="K12" s="7"/>
      <c r="L12" s="7"/>
      <c r="M12" s="7" t="s">
        <v>12</v>
      </c>
      <c r="N12" s="7" t="s">
        <v>13</v>
      </c>
      <c r="O12" s="7"/>
      <c r="P12" s="7"/>
    </row>
    <row r="13" spans="1:16" ht="44.25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x14ac:dyDescent="0.25">
      <c r="A14" s="9">
        <v>1</v>
      </c>
      <c r="B14" s="9">
        <v>2</v>
      </c>
      <c r="C14" s="9">
        <v>3</v>
      </c>
      <c r="D14" s="9">
        <v>4</v>
      </c>
      <c r="E14" s="10">
        <v>5</v>
      </c>
      <c r="F14" s="9">
        <v>6</v>
      </c>
      <c r="G14" s="9">
        <v>7</v>
      </c>
      <c r="H14" s="9">
        <v>8</v>
      </c>
      <c r="I14" s="9">
        <v>9</v>
      </c>
      <c r="J14" s="10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0">
        <v>16</v>
      </c>
    </row>
    <row r="15" spans="1:16" ht="24.75" customHeight="1" x14ac:dyDescent="0.25">
      <c r="A15" s="11" t="s">
        <v>18</v>
      </c>
      <c r="B15" s="12"/>
      <c r="C15" s="13"/>
      <c r="D15" s="14" t="s">
        <v>19</v>
      </c>
      <c r="E15" s="15">
        <v>26367744</v>
      </c>
      <c r="F15" s="16">
        <f>F16</f>
        <v>26167744</v>
      </c>
      <c r="G15" s="16">
        <f t="shared" ref="G15:I15" si="0">G16</f>
        <v>15057001</v>
      </c>
      <c r="H15" s="16">
        <f t="shared" si="0"/>
        <v>1805000</v>
      </c>
      <c r="I15" s="16">
        <f t="shared" si="0"/>
        <v>0</v>
      </c>
      <c r="J15" s="15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5">
        <f>E15+J15</f>
        <v>26367744</v>
      </c>
    </row>
    <row r="16" spans="1:16" ht="105" x14ac:dyDescent="0.25">
      <c r="A16" s="11" t="s">
        <v>20</v>
      </c>
      <c r="B16" s="12"/>
      <c r="C16" s="13"/>
      <c r="D16" s="14" t="s">
        <v>21</v>
      </c>
      <c r="E16" s="15">
        <v>26367744</v>
      </c>
      <c r="F16" s="16">
        <f>F17+F18+F19+F20+F21+F22+F23+F24+F25+F26+F27</f>
        <v>26167744</v>
      </c>
      <c r="G16" s="16">
        <f t="shared" ref="G16:I16" si="1">G17+G18+G19+G20+G21+G22+G23+G24+G25+G26+G27</f>
        <v>15057001</v>
      </c>
      <c r="H16" s="16">
        <f t="shared" si="1"/>
        <v>1805000</v>
      </c>
      <c r="I16" s="16">
        <f t="shared" si="1"/>
        <v>0</v>
      </c>
      <c r="J16" s="15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5">
        <f>E16+J16</f>
        <v>26367744</v>
      </c>
    </row>
    <row r="17" spans="1:16" ht="75" x14ac:dyDescent="0.25">
      <c r="A17" s="17" t="s">
        <v>22</v>
      </c>
      <c r="B17" s="17" t="s">
        <v>24</v>
      </c>
      <c r="C17" s="18" t="s">
        <v>23</v>
      </c>
      <c r="D17" s="19" t="s">
        <v>25</v>
      </c>
      <c r="E17" s="20">
        <v>20854469</v>
      </c>
      <c r="F17" s="21">
        <v>20854469</v>
      </c>
      <c r="G17" s="21">
        <v>14184933</v>
      </c>
      <c r="H17" s="21">
        <v>1805000</v>
      </c>
      <c r="I17" s="21">
        <v>0</v>
      </c>
      <c r="J17" s="20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0">
        <f>E17+J17</f>
        <v>20854469</v>
      </c>
    </row>
    <row r="18" spans="1:16" ht="30" x14ac:dyDescent="0.25">
      <c r="A18" s="17" t="s">
        <v>26</v>
      </c>
      <c r="B18" s="17" t="s">
        <v>28</v>
      </c>
      <c r="C18" s="18" t="s">
        <v>27</v>
      </c>
      <c r="D18" s="19" t="s">
        <v>29</v>
      </c>
      <c r="E18" s="20">
        <v>38113</v>
      </c>
      <c r="F18" s="21">
        <v>38113</v>
      </c>
      <c r="G18" s="21">
        <v>31240</v>
      </c>
      <c r="H18" s="21">
        <v>0</v>
      </c>
      <c r="I18" s="21">
        <v>0</v>
      </c>
      <c r="J18" s="20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0">
        <f>E18+J18</f>
        <v>38113</v>
      </c>
    </row>
    <row r="19" spans="1:16" ht="30" x14ac:dyDescent="0.25">
      <c r="A19" s="17" t="s">
        <v>30</v>
      </c>
      <c r="B19" s="17" t="s">
        <v>32</v>
      </c>
      <c r="C19" s="18" t="s">
        <v>31</v>
      </c>
      <c r="D19" s="19" t="s">
        <v>33</v>
      </c>
      <c r="E19" s="20">
        <v>410000</v>
      </c>
      <c r="F19" s="21">
        <v>410000</v>
      </c>
      <c r="G19" s="21">
        <v>0</v>
      </c>
      <c r="H19" s="21">
        <v>0</v>
      </c>
      <c r="I19" s="21">
        <v>0</v>
      </c>
      <c r="J19" s="20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0">
        <f>E19+J19</f>
        <v>410000</v>
      </c>
    </row>
    <row r="20" spans="1:16" ht="60" x14ac:dyDescent="0.25">
      <c r="A20" s="17" t="s">
        <v>34</v>
      </c>
      <c r="B20" s="17" t="s">
        <v>35</v>
      </c>
      <c r="C20" s="18" t="s">
        <v>31</v>
      </c>
      <c r="D20" s="19" t="s">
        <v>36</v>
      </c>
      <c r="E20" s="20">
        <v>2139780</v>
      </c>
      <c r="F20" s="21">
        <v>2139780</v>
      </c>
      <c r="G20" s="21">
        <v>0</v>
      </c>
      <c r="H20" s="21">
        <v>0</v>
      </c>
      <c r="I20" s="21">
        <v>0</v>
      </c>
      <c r="J20" s="20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0">
        <f>E20+J20</f>
        <v>2139780</v>
      </c>
    </row>
    <row r="21" spans="1:16" ht="30" x14ac:dyDescent="0.25">
      <c r="A21" s="17" t="s">
        <v>37</v>
      </c>
      <c r="B21" s="17" t="s">
        <v>38</v>
      </c>
      <c r="C21" s="18" t="s">
        <v>31</v>
      </c>
      <c r="D21" s="19" t="s">
        <v>39</v>
      </c>
      <c r="E21" s="20">
        <v>456700</v>
      </c>
      <c r="F21" s="21">
        <v>456700</v>
      </c>
      <c r="G21" s="21">
        <v>0</v>
      </c>
      <c r="H21" s="21">
        <v>0</v>
      </c>
      <c r="I21" s="21">
        <v>0</v>
      </c>
      <c r="J21" s="20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0">
        <f>E21+J21</f>
        <v>456700</v>
      </c>
    </row>
    <row r="22" spans="1:16" ht="45" x14ac:dyDescent="0.25">
      <c r="A22" s="17" t="s">
        <v>40</v>
      </c>
      <c r="B22" s="17" t="s">
        <v>42</v>
      </c>
      <c r="C22" s="18" t="s">
        <v>41</v>
      </c>
      <c r="D22" s="19" t="s">
        <v>43</v>
      </c>
      <c r="E22" s="20">
        <v>500000</v>
      </c>
      <c r="F22" s="21">
        <v>500000</v>
      </c>
      <c r="G22" s="21">
        <v>0</v>
      </c>
      <c r="H22" s="21">
        <v>0</v>
      </c>
      <c r="I22" s="21">
        <v>0</v>
      </c>
      <c r="J22" s="20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0">
        <f>E22+J22</f>
        <v>500000</v>
      </c>
    </row>
    <row r="23" spans="1:16" ht="30" x14ac:dyDescent="0.25">
      <c r="A23" s="17" t="s">
        <v>44</v>
      </c>
      <c r="B23" s="17" t="s">
        <v>46</v>
      </c>
      <c r="C23" s="18" t="s">
        <v>45</v>
      </c>
      <c r="D23" s="19" t="s">
        <v>47</v>
      </c>
      <c r="E23" s="20">
        <v>12872</v>
      </c>
      <c r="F23" s="21">
        <v>12872</v>
      </c>
      <c r="G23" s="21">
        <v>0</v>
      </c>
      <c r="H23" s="21">
        <v>0</v>
      </c>
      <c r="I23" s="21">
        <v>0</v>
      </c>
      <c r="J23" s="20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0">
        <f>E23+J23</f>
        <v>12872</v>
      </c>
    </row>
    <row r="24" spans="1:16" ht="45" x14ac:dyDescent="0.25">
      <c r="A24" s="17" t="s">
        <v>48</v>
      </c>
      <c r="B24" s="17" t="s">
        <v>50</v>
      </c>
      <c r="C24" s="18" t="s">
        <v>49</v>
      </c>
      <c r="D24" s="19" t="s">
        <v>51</v>
      </c>
      <c r="E24" s="20">
        <v>200000</v>
      </c>
      <c r="F24" s="21">
        <v>200000</v>
      </c>
      <c r="G24" s="21">
        <v>0</v>
      </c>
      <c r="H24" s="21">
        <v>0</v>
      </c>
      <c r="I24" s="21">
        <v>0</v>
      </c>
      <c r="J24" s="20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0">
        <f>E24+J24</f>
        <v>200000</v>
      </c>
    </row>
    <row r="25" spans="1:16" ht="30" x14ac:dyDescent="0.25">
      <c r="A25" s="17" t="s">
        <v>52</v>
      </c>
      <c r="B25" s="17" t="s">
        <v>53</v>
      </c>
      <c r="C25" s="18" t="s">
        <v>49</v>
      </c>
      <c r="D25" s="19" t="s">
        <v>54</v>
      </c>
      <c r="E25" s="20">
        <v>1455810</v>
      </c>
      <c r="F25" s="21">
        <v>1455810</v>
      </c>
      <c r="G25" s="21">
        <v>840828</v>
      </c>
      <c r="H25" s="21">
        <v>0</v>
      </c>
      <c r="I25" s="21">
        <v>0</v>
      </c>
      <c r="J25" s="20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0">
        <f>E25+J25</f>
        <v>1455810</v>
      </c>
    </row>
    <row r="26" spans="1:16" ht="30" x14ac:dyDescent="0.25">
      <c r="A26" s="17" t="s">
        <v>55</v>
      </c>
      <c r="B26" s="17" t="s">
        <v>57</v>
      </c>
      <c r="C26" s="18" t="s">
        <v>56</v>
      </c>
      <c r="D26" s="19" t="s">
        <v>58</v>
      </c>
      <c r="E26" s="20">
        <v>100000</v>
      </c>
      <c r="F26" s="21">
        <v>100000</v>
      </c>
      <c r="G26" s="21">
        <v>0</v>
      </c>
      <c r="H26" s="21">
        <v>0</v>
      </c>
      <c r="I26" s="21">
        <v>0</v>
      </c>
      <c r="J26" s="20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0">
        <f>E26+J26</f>
        <v>100000</v>
      </c>
    </row>
    <row r="27" spans="1:16" x14ac:dyDescent="0.25">
      <c r="A27" s="17" t="s">
        <v>59</v>
      </c>
      <c r="B27" s="17" t="s">
        <v>61</v>
      </c>
      <c r="C27" s="18" t="s">
        <v>60</v>
      </c>
      <c r="D27" s="19" t="s">
        <v>62</v>
      </c>
      <c r="E27" s="20">
        <v>200000</v>
      </c>
      <c r="F27" s="21">
        <v>0</v>
      </c>
      <c r="G27" s="21">
        <v>0</v>
      </c>
      <c r="H27" s="21">
        <v>0</v>
      </c>
      <c r="I27" s="21">
        <v>0</v>
      </c>
      <c r="J27" s="20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0">
        <f>E27+J27</f>
        <v>200000</v>
      </c>
    </row>
    <row r="28" spans="1:16" ht="18.75" customHeight="1" x14ac:dyDescent="0.25">
      <c r="A28" s="11" t="s">
        <v>63</v>
      </c>
      <c r="B28" s="12"/>
      <c r="C28" s="13"/>
      <c r="D28" s="14" t="s">
        <v>64</v>
      </c>
      <c r="E28" s="15">
        <v>74726036</v>
      </c>
      <c r="F28" s="16">
        <f>F29</f>
        <v>74726036</v>
      </c>
      <c r="G28" s="16">
        <f t="shared" ref="G28:I28" si="2">G29</f>
        <v>54583480</v>
      </c>
      <c r="H28" s="16">
        <f t="shared" si="2"/>
        <v>3500000</v>
      </c>
      <c r="I28" s="16">
        <f t="shared" si="2"/>
        <v>0</v>
      </c>
      <c r="J28" s="15">
        <v>2492000</v>
      </c>
      <c r="K28" s="16">
        <v>0</v>
      </c>
      <c r="L28" s="16">
        <v>2492000</v>
      </c>
      <c r="M28" s="16">
        <v>0</v>
      </c>
      <c r="N28" s="16">
        <v>0</v>
      </c>
      <c r="O28" s="16">
        <v>0</v>
      </c>
      <c r="P28" s="15">
        <f>E28+J28</f>
        <v>77218036</v>
      </c>
    </row>
    <row r="29" spans="1:16" ht="18.75" customHeight="1" x14ac:dyDescent="0.25">
      <c r="A29" s="11" t="s">
        <v>65</v>
      </c>
      <c r="B29" s="12"/>
      <c r="C29" s="13"/>
      <c r="D29" s="14" t="s">
        <v>64</v>
      </c>
      <c r="E29" s="15">
        <v>74726036</v>
      </c>
      <c r="F29" s="16">
        <f>F30+F31+F32+F33+F34+F35+F36+F37+F38+F39</f>
        <v>74726036</v>
      </c>
      <c r="G29" s="16">
        <f t="shared" ref="G29:I29" si="3">G30+G31+G32+G33+G34+G35+G36+G37+G38+G39</f>
        <v>54583480</v>
      </c>
      <c r="H29" s="16">
        <f t="shared" si="3"/>
        <v>3500000</v>
      </c>
      <c r="I29" s="16">
        <f t="shared" si="3"/>
        <v>0</v>
      </c>
      <c r="J29" s="15">
        <v>2492000</v>
      </c>
      <c r="K29" s="16">
        <v>0</v>
      </c>
      <c r="L29" s="16">
        <f>L30+L31+L32+L33+L34+L35+L36+L37+L38+L39</f>
        <v>2492000</v>
      </c>
      <c r="M29" s="16">
        <v>0</v>
      </c>
      <c r="N29" s="16">
        <v>0</v>
      </c>
      <c r="O29" s="16">
        <v>0</v>
      </c>
      <c r="P29" s="15">
        <f>E29+J29</f>
        <v>77218036</v>
      </c>
    </row>
    <row r="30" spans="1:16" ht="45" x14ac:dyDescent="0.25">
      <c r="A30" s="17" t="s">
        <v>66</v>
      </c>
      <c r="B30" s="17" t="s">
        <v>67</v>
      </c>
      <c r="C30" s="18" t="s">
        <v>23</v>
      </c>
      <c r="D30" s="19" t="s">
        <v>68</v>
      </c>
      <c r="E30" s="20">
        <v>1573334</v>
      </c>
      <c r="F30" s="21">
        <v>1573334</v>
      </c>
      <c r="G30" s="21">
        <v>1228950</v>
      </c>
      <c r="H30" s="21">
        <v>0</v>
      </c>
      <c r="I30" s="21">
        <v>0</v>
      </c>
      <c r="J30" s="20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0">
        <f>E30+J30</f>
        <v>1573334</v>
      </c>
    </row>
    <row r="31" spans="1:16" x14ac:dyDescent="0.25">
      <c r="A31" s="17" t="s">
        <v>69</v>
      </c>
      <c r="B31" s="17" t="s">
        <v>71</v>
      </c>
      <c r="C31" s="18" t="s">
        <v>70</v>
      </c>
      <c r="D31" s="19" t="s">
        <v>72</v>
      </c>
      <c r="E31" s="20">
        <v>16697329</v>
      </c>
      <c r="F31" s="21">
        <v>16697329</v>
      </c>
      <c r="G31" s="21">
        <v>11519000</v>
      </c>
      <c r="H31" s="21">
        <v>816665</v>
      </c>
      <c r="I31" s="21">
        <v>0</v>
      </c>
      <c r="J31" s="20">
        <v>800000</v>
      </c>
      <c r="K31" s="21">
        <v>0</v>
      </c>
      <c r="L31" s="21">
        <v>800000</v>
      </c>
      <c r="M31" s="21">
        <v>0</v>
      </c>
      <c r="N31" s="21">
        <v>0</v>
      </c>
      <c r="O31" s="21">
        <v>0</v>
      </c>
      <c r="P31" s="20">
        <f>E31+J31</f>
        <v>17497329</v>
      </c>
    </row>
    <row r="32" spans="1:16" ht="45" x14ac:dyDescent="0.25">
      <c r="A32" s="17" t="s">
        <v>73</v>
      </c>
      <c r="B32" s="17" t="s">
        <v>75</v>
      </c>
      <c r="C32" s="18" t="s">
        <v>74</v>
      </c>
      <c r="D32" s="19" t="s">
        <v>76</v>
      </c>
      <c r="E32" s="20">
        <v>17263985</v>
      </c>
      <c r="F32" s="21">
        <v>17263985</v>
      </c>
      <c r="G32" s="21">
        <v>10368100</v>
      </c>
      <c r="H32" s="21">
        <v>2600885</v>
      </c>
      <c r="I32" s="21">
        <v>0</v>
      </c>
      <c r="J32" s="20">
        <v>1650000</v>
      </c>
      <c r="K32" s="21">
        <v>0</v>
      </c>
      <c r="L32" s="21">
        <v>1650000</v>
      </c>
      <c r="M32" s="21">
        <v>0</v>
      </c>
      <c r="N32" s="21">
        <v>0</v>
      </c>
      <c r="O32" s="21">
        <v>0</v>
      </c>
      <c r="P32" s="20">
        <f>E32+J32</f>
        <v>18913985</v>
      </c>
    </row>
    <row r="33" spans="1:16" ht="45" x14ac:dyDescent="0.25">
      <c r="A33" s="17" t="s">
        <v>77</v>
      </c>
      <c r="B33" s="17" t="s">
        <v>78</v>
      </c>
      <c r="C33" s="18" t="s">
        <v>74</v>
      </c>
      <c r="D33" s="19" t="s">
        <v>79</v>
      </c>
      <c r="E33" s="20">
        <v>32639600</v>
      </c>
      <c r="F33" s="21">
        <v>32639600</v>
      </c>
      <c r="G33" s="21">
        <v>26753770</v>
      </c>
      <c r="H33" s="21">
        <v>0</v>
      </c>
      <c r="I33" s="21">
        <v>0</v>
      </c>
      <c r="J33" s="20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0">
        <f>E33+J33</f>
        <v>32639600</v>
      </c>
    </row>
    <row r="34" spans="1:16" ht="30" x14ac:dyDescent="0.25">
      <c r="A34" s="17" t="s">
        <v>80</v>
      </c>
      <c r="B34" s="17" t="s">
        <v>82</v>
      </c>
      <c r="C34" s="18" t="s">
        <v>81</v>
      </c>
      <c r="D34" s="19" t="s">
        <v>83</v>
      </c>
      <c r="E34" s="20">
        <v>3027713</v>
      </c>
      <c r="F34" s="21">
        <v>3027713</v>
      </c>
      <c r="G34" s="21">
        <v>2394090</v>
      </c>
      <c r="H34" s="21">
        <v>0</v>
      </c>
      <c r="I34" s="21">
        <v>0</v>
      </c>
      <c r="J34" s="20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0">
        <f>E34+J34</f>
        <v>3027713</v>
      </c>
    </row>
    <row r="35" spans="1:16" x14ac:dyDescent="0.25">
      <c r="A35" s="17" t="s">
        <v>84</v>
      </c>
      <c r="B35" s="17" t="s">
        <v>85</v>
      </c>
      <c r="C35" s="18" t="s">
        <v>81</v>
      </c>
      <c r="D35" s="19" t="s">
        <v>86</v>
      </c>
      <c r="E35" s="20">
        <v>10860</v>
      </c>
      <c r="F35" s="21">
        <v>10860</v>
      </c>
      <c r="G35" s="21">
        <v>0</v>
      </c>
      <c r="H35" s="21">
        <v>0</v>
      </c>
      <c r="I35" s="21">
        <v>0</v>
      </c>
      <c r="J35" s="20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0">
        <f>E35+J35</f>
        <v>10860</v>
      </c>
    </row>
    <row r="36" spans="1:16" x14ac:dyDescent="0.25">
      <c r="A36" s="17" t="s">
        <v>87</v>
      </c>
      <c r="B36" s="17" t="s">
        <v>89</v>
      </c>
      <c r="C36" s="18" t="s">
        <v>88</v>
      </c>
      <c r="D36" s="19" t="s">
        <v>90</v>
      </c>
      <c r="E36" s="20">
        <v>944645</v>
      </c>
      <c r="F36" s="21">
        <v>944645</v>
      </c>
      <c r="G36" s="21">
        <v>657200</v>
      </c>
      <c r="H36" s="21">
        <v>0</v>
      </c>
      <c r="I36" s="21">
        <v>0</v>
      </c>
      <c r="J36" s="20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0">
        <f>E36+J36</f>
        <v>944645</v>
      </c>
    </row>
    <row r="37" spans="1:16" ht="45" x14ac:dyDescent="0.25">
      <c r="A37" s="17" t="s">
        <v>91</v>
      </c>
      <c r="B37" s="17" t="s">
        <v>93</v>
      </c>
      <c r="C37" s="18" t="s">
        <v>92</v>
      </c>
      <c r="D37" s="19" t="s">
        <v>94</v>
      </c>
      <c r="E37" s="20">
        <v>2388570</v>
      </c>
      <c r="F37" s="21">
        <v>2388570</v>
      </c>
      <c r="G37" s="21">
        <v>1662370</v>
      </c>
      <c r="H37" s="21">
        <v>82450</v>
      </c>
      <c r="I37" s="21">
        <v>0</v>
      </c>
      <c r="J37" s="20">
        <v>42000</v>
      </c>
      <c r="K37" s="21">
        <v>0</v>
      </c>
      <c r="L37" s="21">
        <v>42000</v>
      </c>
      <c r="M37" s="21">
        <v>0</v>
      </c>
      <c r="N37" s="21">
        <v>0</v>
      </c>
      <c r="O37" s="21">
        <v>0</v>
      </c>
      <c r="P37" s="20">
        <f>E37+J37</f>
        <v>2430570</v>
      </c>
    </row>
    <row r="38" spans="1:16" x14ac:dyDescent="0.25">
      <c r="A38" s="17" t="s">
        <v>95</v>
      </c>
      <c r="B38" s="17" t="s">
        <v>97</v>
      </c>
      <c r="C38" s="18" t="s">
        <v>96</v>
      </c>
      <c r="D38" s="19" t="s">
        <v>98</v>
      </c>
      <c r="E38" s="20">
        <v>70000</v>
      </c>
      <c r="F38" s="21">
        <v>70000</v>
      </c>
      <c r="G38" s="21">
        <v>0</v>
      </c>
      <c r="H38" s="21">
        <v>0</v>
      </c>
      <c r="I38" s="21">
        <v>0</v>
      </c>
      <c r="J38" s="20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0">
        <f>E38+J38</f>
        <v>70000</v>
      </c>
    </row>
    <row r="39" spans="1:16" ht="75" x14ac:dyDescent="0.25">
      <c r="A39" s="17" t="s">
        <v>99</v>
      </c>
      <c r="B39" s="17" t="s">
        <v>101</v>
      </c>
      <c r="C39" s="18" t="s">
        <v>100</v>
      </c>
      <c r="D39" s="19" t="s">
        <v>102</v>
      </c>
      <c r="E39" s="20">
        <v>110000</v>
      </c>
      <c r="F39" s="21">
        <v>110000</v>
      </c>
      <c r="G39" s="21">
        <v>0</v>
      </c>
      <c r="H39" s="21">
        <v>0</v>
      </c>
      <c r="I39" s="21">
        <v>0</v>
      </c>
      <c r="J39" s="20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0">
        <f>E39+J39</f>
        <v>110000</v>
      </c>
    </row>
    <row r="40" spans="1:16" ht="30" x14ac:dyDescent="0.25">
      <c r="A40" s="11" t="s">
        <v>103</v>
      </c>
      <c r="B40" s="12"/>
      <c r="C40" s="13"/>
      <c r="D40" s="14" t="s">
        <v>104</v>
      </c>
      <c r="E40" s="15">
        <v>3175488</v>
      </c>
      <c r="F40" s="16">
        <f>F41</f>
        <v>3175488</v>
      </c>
      <c r="G40" s="16">
        <f t="shared" ref="G40:I40" si="4">G41</f>
        <v>2200695</v>
      </c>
      <c r="H40" s="16">
        <f t="shared" si="4"/>
        <v>0</v>
      </c>
      <c r="I40" s="16">
        <f t="shared" si="4"/>
        <v>0</v>
      </c>
      <c r="J40" s="15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>E40+J40</f>
        <v>3175488</v>
      </c>
    </row>
    <row r="41" spans="1:16" ht="30" x14ac:dyDescent="0.25">
      <c r="A41" s="11" t="s">
        <v>105</v>
      </c>
      <c r="B41" s="12"/>
      <c r="C41" s="13"/>
      <c r="D41" s="14" t="s">
        <v>104</v>
      </c>
      <c r="E41" s="15">
        <v>3175488</v>
      </c>
      <c r="F41" s="16">
        <f>F42+F43+F44+F45</f>
        <v>3175488</v>
      </c>
      <c r="G41" s="16">
        <f t="shared" ref="G41:I41" si="5">G42+G43+G44+G45</f>
        <v>2200695</v>
      </c>
      <c r="H41" s="16">
        <f t="shared" si="5"/>
        <v>0</v>
      </c>
      <c r="I41" s="16">
        <f t="shared" si="5"/>
        <v>0</v>
      </c>
      <c r="J41" s="15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5">
        <f>E41+J41</f>
        <v>3175488</v>
      </c>
    </row>
    <row r="42" spans="1:16" ht="45" x14ac:dyDescent="0.25">
      <c r="A42" s="17" t="s">
        <v>106</v>
      </c>
      <c r="B42" s="17" t="s">
        <v>67</v>
      </c>
      <c r="C42" s="18" t="s">
        <v>23</v>
      </c>
      <c r="D42" s="19" t="s">
        <v>68</v>
      </c>
      <c r="E42" s="20">
        <v>1263898</v>
      </c>
      <c r="F42" s="21">
        <v>1263898</v>
      </c>
      <c r="G42" s="21">
        <v>1000695</v>
      </c>
      <c r="H42" s="21">
        <v>0</v>
      </c>
      <c r="I42" s="21">
        <v>0</v>
      </c>
      <c r="J42" s="20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0">
        <f>E42+J42</f>
        <v>1263898</v>
      </c>
    </row>
    <row r="43" spans="1:16" ht="105" x14ac:dyDescent="0.25">
      <c r="A43" s="17" t="s">
        <v>107</v>
      </c>
      <c r="B43" s="17" t="s">
        <v>108</v>
      </c>
      <c r="C43" s="18" t="s">
        <v>71</v>
      </c>
      <c r="D43" s="19" t="s">
        <v>109</v>
      </c>
      <c r="E43" s="20">
        <v>200000</v>
      </c>
      <c r="F43" s="21">
        <v>200000</v>
      </c>
      <c r="G43" s="21">
        <v>0</v>
      </c>
      <c r="H43" s="21">
        <v>0</v>
      </c>
      <c r="I43" s="21">
        <v>0</v>
      </c>
      <c r="J43" s="20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0">
        <f>E43+J43</f>
        <v>200000</v>
      </c>
    </row>
    <row r="44" spans="1:16" ht="45" x14ac:dyDescent="0.25">
      <c r="A44" s="17" t="s">
        <v>110</v>
      </c>
      <c r="B44" s="17" t="s">
        <v>112</v>
      </c>
      <c r="C44" s="18" t="s">
        <v>111</v>
      </c>
      <c r="D44" s="19" t="s">
        <v>113</v>
      </c>
      <c r="E44" s="20">
        <v>1531590</v>
      </c>
      <c r="F44" s="21">
        <v>1531590</v>
      </c>
      <c r="G44" s="21">
        <v>1200000</v>
      </c>
      <c r="H44" s="21">
        <v>0</v>
      </c>
      <c r="I44" s="21">
        <v>0</v>
      </c>
      <c r="J44" s="20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0">
        <f>E44+J44</f>
        <v>1531590</v>
      </c>
    </row>
    <row r="45" spans="1:16" ht="30" x14ac:dyDescent="0.25">
      <c r="A45" s="17" t="s">
        <v>114</v>
      </c>
      <c r="B45" s="17" t="s">
        <v>115</v>
      </c>
      <c r="C45" s="18" t="s">
        <v>111</v>
      </c>
      <c r="D45" s="19" t="s">
        <v>116</v>
      </c>
      <c r="E45" s="20">
        <v>180000</v>
      </c>
      <c r="F45" s="21">
        <v>180000</v>
      </c>
      <c r="G45" s="21">
        <v>0</v>
      </c>
      <c r="H45" s="21">
        <v>0</v>
      </c>
      <c r="I45" s="21">
        <v>0</v>
      </c>
      <c r="J45" s="20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0">
        <f>E45+J45</f>
        <v>180000</v>
      </c>
    </row>
    <row r="46" spans="1:16" ht="19.5" customHeight="1" x14ac:dyDescent="0.25">
      <c r="A46" s="11" t="s">
        <v>117</v>
      </c>
      <c r="B46" s="12"/>
      <c r="C46" s="13"/>
      <c r="D46" s="14" t="s">
        <v>118</v>
      </c>
      <c r="E46" s="15">
        <v>3661632</v>
      </c>
      <c r="F46" s="16">
        <v>3661632</v>
      </c>
      <c r="G46" s="16">
        <v>1516300</v>
      </c>
      <c r="H46" s="16">
        <v>78400</v>
      </c>
      <c r="I46" s="16">
        <v>0</v>
      </c>
      <c r="J46" s="15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5">
        <f>E46+J46</f>
        <v>3661632</v>
      </c>
    </row>
    <row r="47" spans="1:16" x14ac:dyDescent="0.25">
      <c r="A47" s="11" t="s">
        <v>119</v>
      </c>
      <c r="B47" s="12"/>
      <c r="C47" s="13"/>
      <c r="D47" s="14" t="s">
        <v>120</v>
      </c>
      <c r="E47" s="15">
        <v>3661632</v>
      </c>
      <c r="F47" s="16">
        <f>F48+F49</f>
        <v>3661632</v>
      </c>
      <c r="G47" s="16">
        <f t="shared" ref="G47:I47" si="6">G48+G49</f>
        <v>1516300</v>
      </c>
      <c r="H47" s="16">
        <f t="shared" si="6"/>
        <v>78400</v>
      </c>
      <c r="I47" s="16">
        <f t="shared" si="6"/>
        <v>0</v>
      </c>
      <c r="J47" s="15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5">
        <f>E47+J47</f>
        <v>3661632</v>
      </c>
    </row>
    <row r="48" spans="1:16" ht="45" x14ac:dyDescent="0.25">
      <c r="A48" s="17" t="s">
        <v>121</v>
      </c>
      <c r="B48" s="17" t="s">
        <v>67</v>
      </c>
      <c r="C48" s="18" t="s">
        <v>23</v>
      </c>
      <c r="D48" s="19" t="s">
        <v>68</v>
      </c>
      <c r="E48" s="20">
        <v>2030136</v>
      </c>
      <c r="F48" s="21">
        <v>2030136</v>
      </c>
      <c r="G48" s="21">
        <v>1516300</v>
      </c>
      <c r="H48" s="21">
        <v>78400</v>
      </c>
      <c r="I48" s="21">
        <v>0</v>
      </c>
      <c r="J48" s="20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0">
        <f>E48+J48</f>
        <v>2030136</v>
      </c>
    </row>
    <row r="49" spans="1:16" x14ac:dyDescent="0.25">
      <c r="A49" s="17" t="s">
        <v>122</v>
      </c>
      <c r="B49" s="17" t="s">
        <v>124</v>
      </c>
      <c r="C49" s="18" t="s">
        <v>123</v>
      </c>
      <c r="D49" s="19" t="s">
        <v>125</v>
      </c>
      <c r="E49" s="20">
        <v>1631496</v>
      </c>
      <c r="F49" s="21">
        <v>1631496</v>
      </c>
      <c r="G49" s="21">
        <v>0</v>
      </c>
      <c r="H49" s="21">
        <v>0</v>
      </c>
      <c r="I49" s="21">
        <v>0</v>
      </c>
      <c r="J49" s="20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0">
        <f>E49+J49</f>
        <v>1631496</v>
      </c>
    </row>
    <row r="50" spans="1:16" ht="26.25" customHeight="1" x14ac:dyDescent="0.25">
      <c r="A50" s="22" t="s">
        <v>126</v>
      </c>
      <c r="B50" s="23" t="s">
        <v>126</v>
      </c>
      <c r="C50" s="24" t="s">
        <v>126</v>
      </c>
      <c r="D50" s="25" t="s">
        <v>127</v>
      </c>
      <c r="E50" s="15">
        <v>107930900</v>
      </c>
      <c r="F50" s="15">
        <f>F15+F28+F40+F46</f>
        <v>107730900</v>
      </c>
      <c r="G50" s="15">
        <f t="shared" ref="G50:I50" si="7">G15+G28+G40+G46</f>
        <v>73357476</v>
      </c>
      <c r="H50" s="15">
        <f t="shared" si="7"/>
        <v>5383400</v>
      </c>
      <c r="I50" s="15">
        <f t="shared" si="7"/>
        <v>0</v>
      </c>
      <c r="J50" s="15">
        <v>2492000</v>
      </c>
      <c r="K50" s="15">
        <v>0</v>
      </c>
      <c r="L50" s="15">
        <v>2492000</v>
      </c>
      <c r="M50" s="15">
        <v>0</v>
      </c>
      <c r="N50" s="15">
        <v>0</v>
      </c>
      <c r="O50" s="15">
        <v>0</v>
      </c>
      <c r="P50" s="15">
        <f>E50+J50</f>
        <v>110422900</v>
      </c>
    </row>
    <row r="53" spans="1:16" ht="24" customHeight="1" x14ac:dyDescent="0.25">
      <c r="B53" s="5" t="s">
        <v>128</v>
      </c>
      <c r="I53" s="5" t="s">
        <v>129</v>
      </c>
    </row>
  </sheetData>
  <mergeCells count="22">
    <mergeCell ref="O11:O13"/>
    <mergeCell ref="P10:P13"/>
    <mergeCell ref="G12:G13"/>
    <mergeCell ref="H12:H13"/>
    <mergeCell ref="I11:I13"/>
    <mergeCell ref="J10:O10"/>
    <mergeCell ref="J11:J13"/>
    <mergeCell ref="K11:K13"/>
    <mergeCell ref="L11:L13"/>
    <mergeCell ref="M11:N11"/>
    <mergeCell ref="M12:M13"/>
    <mergeCell ref="N12:N13"/>
    <mergeCell ref="A6:P6"/>
    <mergeCell ref="A7:P7"/>
    <mergeCell ref="A10:A13"/>
    <mergeCell ref="B10:B13"/>
    <mergeCell ref="C10:C13"/>
    <mergeCell ref="D10:D13"/>
    <mergeCell ref="E10:I10"/>
    <mergeCell ref="E11:E13"/>
    <mergeCell ref="F11:F13"/>
    <mergeCell ref="G11:H11"/>
  </mergeCells>
  <pageMargins left="0.196850393700787" right="0.196850393700787" top="0.39370078740157499" bottom="0.196850393700787" header="0" footer="0"/>
  <pageSetup paperSize="9" scale="5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AsRock</dc:creator>
  <cp:lastModifiedBy>AsRock</cp:lastModifiedBy>
  <cp:lastPrinted>2023-11-20T09:30:23Z</cp:lastPrinted>
  <dcterms:created xsi:type="dcterms:W3CDTF">2023-11-20T09:16:02Z</dcterms:created>
  <dcterms:modified xsi:type="dcterms:W3CDTF">2023-11-20T09:31:02Z</dcterms:modified>
</cp:coreProperties>
</file>