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Проект 2024\Сесія Бюджет 2024р\"/>
    </mc:Choice>
  </mc:AlternateContent>
  <bookViews>
    <workbookView xWindow="0" yWindow="0" windowWidth="21570" windowHeight="10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4" i="1"/>
  <c r="I54" i="1"/>
  <c r="F54" i="1"/>
  <c r="G50" i="1" l="1"/>
  <c r="H50" i="1"/>
  <c r="I50" i="1"/>
  <c r="F50" i="1"/>
  <c r="G51" i="1"/>
  <c r="H51" i="1"/>
  <c r="I51" i="1"/>
  <c r="F51" i="1"/>
  <c r="G40" i="1"/>
  <c r="H40" i="1"/>
  <c r="I40" i="1"/>
  <c r="F40" i="1"/>
  <c r="F41" i="1"/>
  <c r="G41" i="1"/>
  <c r="H41" i="1"/>
  <c r="I41" i="1"/>
  <c r="G28" i="1"/>
  <c r="H28" i="1"/>
  <c r="I28" i="1"/>
  <c r="F28" i="1"/>
  <c r="L28" i="1"/>
  <c r="M28" i="1"/>
  <c r="N28" i="1"/>
  <c r="O28" i="1"/>
  <c r="K28" i="1"/>
  <c r="L29" i="1"/>
  <c r="M29" i="1"/>
  <c r="N29" i="1"/>
  <c r="O29" i="1"/>
  <c r="K29" i="1"/>
  <c r="G29" i="1"/>
  <c r="H29" i="1"/>
  <c r="I29" i="1"/>
  <c r="F29" i="1"/>
  <c r="G15" i="1"/>
  <c r="H15" i="1"/>
  <c r="I15" i="1"/>
  <c r="F15" i="1"/>
  <c r="G16" i="1"/>
  <c r="H16" i="1"/>
  <c r="I16" i="1"/>
  <c r="F16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<sst xmlns="http://schemas.openxmlformats.org/spreadsheetml/2006/main" count="176" uniqueCount="150">
  <si>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</si>
  <si>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</si>
  <si>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</si>
  <si>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</si>
  <si>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</si>
  <si>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</si>
  <si>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</si>
  <si>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</si>
  <si>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</si>
  <si>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</si>
  <si>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</si>
  <si>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</si>
  <si>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</si>
  <si>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</si>
  <si>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</si>
  <si>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</si>
  <si>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</si>
  <si>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</si>
  <si>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</si>
  <si>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Костянтинівська сільська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</si>
  <si>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</si>
  <si>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</si>
  <si>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</si>
  <si>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</si>
  <si>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</si>
  <si>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</si>
  <si>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</si>
  <si>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</si>
  <si>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</si>
  <si>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</si>
  <si>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</si>
  <si>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</si>
  <si>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</si>
  <si>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</si>
  <si>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</si>
  <si>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</si>
  <si>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</si>
  <si>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</si>
  <si>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</si>
  <si>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</si>
  <si>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</si>
  <si>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</si>
  <si>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</si>
  <si>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</si>
  <si>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</si>
  <si>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</si>
  <si>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</si>
  <si>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</si>
  <si>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</si>
  <si>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</si>
  <si>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</si>
  <si>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</si>
  <si>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</si>
  <si>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</si>
  <si>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</si>
  <si>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</si>
  <si>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</si>
  <si>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</si>
  <si>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</si>
  <si>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0118710</t>
  </si>
  <si>
    <t>0133</t>
  </si>
  <si>
    <t>8710</t>
  </si>
  <si>
    <t>Резервний фонд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</si>
  <si>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</si>
  <si>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</si>
  <si>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</si>
  <si>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</si>
  <si>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</si>
  <si>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</si>
  <si>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</si>
  <si>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</si>
  <si>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</si>
  <si>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</si>
  <si>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</si>
  <si>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</si>
  <si>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</si>
  <si>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</si>
  <si>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</si>
  <si>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</si>
  <si>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</si>
  <si>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</si>
  <si>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</si>
  <si>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</si>
  <si>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</si>
  <si>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</si>
  <si>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</si>
  <si>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</si>
  <si>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</si>
  <si>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</si>
  <si>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</si>
  <si>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</si>
  <si>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</si>
  <si>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</si>
  <si>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</si>
  <si>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</si>
  <si>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</si>
  <si>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</si>
  <si>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</si>
  <si>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</si>
  <si>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</si>
  <si>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</si>
  <si>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</si>
  <si>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</si>
  <si>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</si>
  <si>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Орган з питань праці та соціального захисту населення</t>
  </si>
  <si>
    <t>0810000</t>
  </si>
  <si>
    <t>0810160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</si>
  <si>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</si>
  <si>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</si>
  <si>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</si>
  <si>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</si>
  <si>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</si>
  <si>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</si>
  <si>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</si>
  <si>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</si>
  <si>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</si>
  <si>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</si>
  <si>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</si>
  <si>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</si>
  <si>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</si>
  <si>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</si>
  <si>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0813191</t>
  </si>
  <si>
    <t>3191</t>
  </si>
  <si>
    <t>Інші видатки на соціальний захист ветеранів війни та праці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</si>
  <si>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</si>
  <si>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</si>
  <si>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</si>
  <si>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</si>
  <si>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</si>
  <si>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</si>
  <si>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</si>
  <si>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3700000</t>
  </si>
  <si>
    <t>Орган з питань фінансів</t>
  </si>
  <si>
    <t>3710000</t>
  </si>
  <si>
    <t>Фінансовий відділ Костянтинівської с/р</t>
  </si>
  <si>
    <t>3710160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</si>
  <si>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</si>
  <si>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</si>
  <si>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</si>
  <si>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</si>
  <si>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</si>
  <si>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</si>
  <si>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</si>
  <si>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</si>
  <si>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</si>
  <si>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</si>
  <si>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</si>
  <si>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 xml:space="preserve">"Про бюджет Костянтинівської сільської </t>
  </si>
  <si>
    <t>територіальної громади на 2024 рік"</t>
  </si>
  <si>
    <t>14.12.2023р.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</si>
</sst>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M5" sqref="M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146</v>
      </c>
    </row>
    <row r="3" spans="1:16" x14ac:dyDescent="0.2">
      <c r="M3" t="s">
        <v>147</v>
      </c>
    </row>
    <row r="4" spans="1:16" x14ac:dyDescent="0.2">
      <c r="M4" t="s">
        <v>148</v>
      </c>
    </row>
    <row r="5" spans="1:16" x14ac:dyDescent="0.2">
      <c r="M5" t="s">
        <v>149</v>
      </c>
    </row>
    <row r="6" spans="1:16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">
      <c r="A8" s="22" t="s">
        <v>144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1" t="s">
        <v>145</v>
      </c>
      <c r="P9" s="1" t="s">
        <v>3</v>
      </c>
    </row>
    <row r="10" spans="1:16" x14ac:dyDescent="0.2">
      <c r="A10" s="25" t="s">
        <v>4</v>
      </c>
      <c r="B10" s="25" t="s">
        <v>5</v>
      </c>
      <c r="C10" s="25" t="s">
        <v>6</v>
      </c>
      <c r="D10" s="26" t="s">
        <v>7</v>
      </c>
      <c r="E10" s="26" t="s">
        <v>8</v>
      </c>
      <c r="F10" s="26"/>
      <c r="G10" s="26"/>
      <c r="H10" s="26"/>
      <c r="I10" s="26"/>
      <c r="J10" s="26" t="s">
        <v>15</v>
      </c>
      <c r="K10" s="26"/>
      <c r="L10" s="26"/>
      <c r="M10" s="26"/>
      <c r="N10" s="26"/>
      <c r="O10" s="26"/>
      <c r="P10" s="27" t="s">
        <v>17</v>
      </c>
    </row>
    <row r="11" spans="1:16" x14ac:dyDescent="0.2">
      <c r="A11" s="26"/>
      <c r="B11" s="26"/>
      <c r="C11" s="26"/>
      <c r="D11" s="26"/>
      <c r="E11" s="27" t="s">
        <v>9</v>
      </c>
      <c r="F11" s="26" t="s">
        <v>10</v>
      </c>
      <c r="G11" s="26" t="s">
        <v>11</v>
      </c>
      <c r="H11" s="26"/>
      <c r="I11" s="26" t="s">
        <v>14</v>
      </c>
      <c r="J11" s="27" t="s">
        <v>9</v>
      </c>
      <c r="K11" s="26" t="s">
        <v>16</v>
      </c>
      <c r="L11" s="26" t="s">
        <v>10</v>
      </c>
      <c r="M11" s="26" t="s">
        <v>11</v>
      </c>
      <c r="N11" s="26"/>
      <c r="O11" s="26" t="s">
        <v>14</v>
      </c>
      <c r="P11" s="26"/>
    </row>
    <row r="12" spans="1:16" x14ac:dyDescent="0.2">
      <c r="A12" s="26"/>
      <c r="B12" s="26"/>
      <c r="C12" s="26"/>
      <c r="D12" s="26"/>
      <c r="E12" s="26"/>
      <c r="F12" s="26"/>
      <c r="G12" s="26" t="s">
        <v>12</v>
      </c>
      <c r="H12" s="26" t="s">
        <v>13</v>
      </c>
      <c r="I12" s="26"/>
      <c r="J12" s="26"/>
      <c r="K12" s="26"/>
      <c r="L12" s="26"/>
      <c r="M12" s="26" t="s">
        <v>12</v>
      </c>
      <c r="N12" s="26" t="s">
        <v>13</v>
      </c>
      <c r="O12" s="26"/>
      <c r="P12" s="26"/>
    </row>
    <row r="13" spans="1:16" ht="44.2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2.5" customHeight="1" x14ac:dyDescent="0.2">
      <c r="A15" s="6" t="s">
        <v>18</v>
      </c>
      <c r="B15" s="7"/>
      <c r="C15" s="8"/>
      <c r="D15" s="9" t="s">
        <v>19</v>
      </c>
      <c r="E15" s="10">
        <v>26867744</v>
      </c>
      <c r="F15" s="11">
        <f>F16</f>
        <v>26667744</v>
      </c>
      <c r="G15" s="11">
        <f t="shared" ref="G15:I15" si="0">G16</f>
        <v>15057001</v>
      </c>
      <c r="H15" s="11">
        <f t="shared" si="0"/>
        <v>2305000</v>
      </c>
      <c r="I15" s="11">
        <f t="shared" si="0"/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ref="P15:P54" si="1">E15+J15</f>
        <v>26867744</v>
      </c>
    </row>
    <row r="16" spans="1:16" ht="76.5" x14ac:dyDescent="0.2">
      <c r="A16" s="6" t="s">
        <v>20</v>
      </c>
      <c r="B16" s="7"/>
      <c r="C16" s="8"/>
      <c r="D16" s="9" t="s">
        <v>21</v>
      </c>
      <c r="E16" s="10">
        <v>26867744</v>
      </c>
      <c r="F16" s="11">
        <f>F17+F18+F19+F20+F21+F22+F23+F24+F25+F26+F27</f>
        <v>26667744</v>
      </c>
      <c r="G16" s="11">
        <f t="shared" ref="G16:I16" si="2">G17+G18+G19+G20+G21+G22+G23+G24+G25+G26+G27</f>
        <v>15057001</v>
      </c>
      <c r="H16" s="11">
        <f t="shared" si="2"/>
        <v>2305000</v>
      </c>
      <c r="I16" s="11">
        <f t="shared" si="2"/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1"/>
        <v>26867744</v>
      </c>
    </row>
    <row r="17" spans="1:16" ht="63.75" x14ac:dyDescent="0.2">
      <c r="A17" s="12" t="s">
        <v>22</v>
      </c>
      <c r="B17" s="12" t="s">
        <v>24</v>
      </c>
      <c r="C17" s="13" t="s">
        <v>23</v>
      </c>
      <c r="D17" s="14" t="s">
        <v>25</v>
      </c>
      <c r="E17" s="15">
        <v>21354469</v>
      </c>
      <c r="F17" s="16">
        <v>21354469</v>
      </c>
      <c r="G17" s="16">
        <v>14184933</v>
      </c>
      <c r="H17" s="16">
        <v>2305000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1"/>
        <v>21354469</v>
      </c>
    </row>
    <row r="18" spans="1:16" ht="21" customHeight="1" x14ac:dyDescent="0.2">
      <c r="A18" s="12" t="s">
        <v>26</v>
      </c>
      <c r="B18" s="12" t="s">
        <v>28</v>
      </c>
      <c r="C18" s="13" t="s">
        <v>27</v>
      </c>
      <c r="D18" s="14" t="s">
        <v>29</v>
      </c>
      <c r="E18" s="15">
        <v>38113</v>
      </c>
      <c r="F18" s="16">
        <v>38113</v>
      </c>
      <c r="G18" s="16">
        <v>31240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1"/>
        <v>38113</v>
      </c>
    </row>
    <row r="19" spans="1:16" ht="25.5" x14ac:dyDescent="0.2">
      <c r="A19" s="12" t="s">
        <v>30</v>
      </c>
      <c r="B19" s="12" t="s">
        <v>32</v>
      </c>
      <c r="C19" s="13" t="s">
        <v>31</v>
      </c>
      <c r="D19" s="14" t="s">
        <v>33</v>
      </c>
      <c r="E19" s="15">
        <v>410000</v>
      </c>
      <c r="F19" s="16">
        <v>410000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1"/>
        <v>410000</v>
      </c>
    </row>
    <row r="20" spans="1:16" ht="51" x14ac:dyDescent="0.2">
      <c r="A20" s="12" t="s">
        <v>34</v>
      </c>
      <c r="B20" s="12" t="s">
        <v>35</v>
      </c>
      <c r="C20" s="13" t="s">
        <v>31</v>
      </c>
      <c r="D20" s="14" t="s">
        <v>36</v>
      </c>
      <c r="E20" s="15">
        <v>2139780</v>
      </c>
      <c r="F20" s="16">
        <v>2139780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1"/>
        <v>2139780</v>
      </c>
    </row>
    <row r="21" spans="1:16" ht="20.25" customHeight="1" x14ac:dyDescent="0.2">
      <c r="A21" s="12" t="s">
        <v>37</v>
      </c>
      <c r="B21" s="12" t="s">
        <v>38</v>
      </c>
      <c r="C21" s="13" t="s">
        <v>31</v>
      </c>
      <c r="D21" s="14" t="s">
        <v>39</v>
      </c>
      <c r="E21" s="15">
        <v>456700</v>
      </c>
      <c r="F21" s="16">
        <v>456700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1"/>
        <v>456700</v>
      </c>
    </row>
    <row r="22" spans="1:16" ht="38.25" x14ac:dyDescent="0.2">
      <c r="A22" s="12" t="s">
        <v>40</v>
      </c>
      <c r="B22" s="12" t="s">
        <v>42</v>
      </c>
      <c r="C22" s="13" t="s">
        <v>41</v>
      </c>
      <c r="D22" s="14" t="s">
        <v>43</v>
      </c>
      <c r="E22" s="15">
        <v>500000</v>
      </c>
      <c r="F22" s="16">
        <v>500000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1"/>
        <v>500000</v>
      </c>
    </row>
    <row r="23" spans="1:16" ht="25.5" x14ac:dyDescent="0.2">
      <c r="A23" s="12" t="s">
        <v>44</v>
      </c>
      <c r="B23" s="12" t="s">
        <v>46</v>
      </c>
      <c r="C23" s="13" t="s">
        <v>45</v>
      </c>
      <c r="D23" s="14" t="s">
        <v>47</v>
      </c>
      <c r="E23" s="15">
        <v>12872</v>
      </c>
      <c r="F23" s="16">
        <v>12872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1"/>
        <v>12872</v>
      </c>
    </row>
    <row r="24" spans="1:16" ht="38.25" x14ac:dyDescent="0.2">
      <c r="A24" s="12" t="s">
        <v>48</v>
      </c>
      <c r="B24" s="12" t="s">
        <v>50</v>
      </c>
      <c r="C24" s="13" t="s">
        <v>49</v>
      </c>
      <c r="D24" s="14" t="s">
        <v>51</v>
      </c>
      <c r="E24" s="15">
        <v>200000</v>
      </c>
      <c r="F24" s="16">
        <v>200000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1"/>
        <v>200000</v>
      </c>
    </row>
    <row r="25" spans="1:16" ht="25.5" x14ac:dyDescent="0.2">
      <c r="A25" s="12" t="s">
        <v>52</v>
      </c>
      <c r="B25" s="12" t="s">
        <v>53</v>
      </c>
      <c r="C25" s="13" t="s">
        <v>49</v>
      </c>
      <c r="D25" s="14" t="s">
        <v>54</v>
      </c>
      <c r="E25" s="15">
        <v>1455810</v>
      </c>
      <c r="F25" s="16">
        <v>1455810</v>
      </c>
      <c r="G25" s="16">
        <v>840828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"/>
        <v>1455810</v>
      </c>
    </row>
    <row r="26" spans="1:16" ht="21" customHeight="1" x14ac:dyDescent="0.2">
      <c r="A26" s="12" t="s">
        <v>55</v>
      </c>
      <c r="B26" s="12" t="s">
        <v>57</v>
      </c>
      <c r="C26" s="13" t="s">
        <v>56</v>
      </c>
      <c r="D26" s="14" t="s">
        <v>58</v>
      </c>
      <c r="E26" s="15">
        <v>100000</v>
      </c>
      <c r="F26" s="16">
        <v>100000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"/>
        <v>100000</v>
      </c>
    </row>
    <row r="27" spans="1:16" ht="22.5" customHeight="1" x14ac:dyDescent="0.2">
      <c r="A27" s="12" t="s">
        <v>59</v>
      </c>
      <c r="B27" s="12" t="s">
        <v>61</v>
      </c>
      <c r="C27" s="13" t="s">
        <v>60</v>
      </c>
      <c r="D27" s="14" t="s">
        <v>62</v>
      </c>
      <c r="E27" s="15">
        <v>200000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1"/>
        <v>200000</v>
      </c>
    </row>
    <row r="28" spans="1:16" ht="20.25" customHeight="1" x14ac:dyDescent="0.2">
      <c r="A28" s="6" t="s">
        <v>63</v>
      </c>
      <c r="B28" s="7"/>
      <c r="C28" s="8"/>
      <c r="D28" s="9" t="s">
        <v>64</v>
      </c>
      <c r="E28" s="10">
        <v>74903536</v>
      </c>
      <c r="F28" s="11">
        <f>F29</f>
        <v>74903536</v>
      </c>
      <c r="G28" s="11">
        <f t="shared" ref="G28:I28" si="3">G29</f>
        <v>54583480</v>
      </c>
      <c r="H28" s="11">
        <f t="shared" si="3"/>
        <v>3500000</v>
      </c>
      <c r="I28" s="11">
        <f t="shared" si="3"/>
        <v>0</v>
      </c>
      <c r="J28" s="10">
        <v>2492000</v>
      </c>
      <c r="K28" s="11">
        <f>K29</f>
        <v>0</v>
      </c>
      <c r="L28" s="11">
        <f t="shared" ref="L28:O28" si="4">L29</f>
        <v>2492000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0">
        <f t="shared" si="1"/>
        <v>77395536</v>
      </c>
    </row>
    <row r="29" spans="1:16" ht="22.5" customHeight="1" x14ac:dyDescent="0.2">
      <c r="A29" s="6" t="s">
        <v>65</v>
      </c>
      <c r="B29" s="7"/>
      <c r="C29" s="8"/>
      <c r="D29" s="9" t="s">
        <v>64</v>
      </c>
      <c r="E29" s="10">
        <v>74903536</v>
      </c>
      <c r="F29" s="11">
        <f>F30+F31+F32+F33+F34+F35+F36+F37+F38+F39</f>
        <v>74903536</v>
      </c>
      <c r="G29" s="11">
        <f t="shared" ref="G29:I29" si="5">G30+G31+G32+G33+G34+G35+G36+G37+G38+G39</f>
        <v>54583480</v>
      </c>
      <c r="H29" s="11">
        <f t="shared" si="5"/>
        <v>3500000</v>
      </c>
      <c r="I29" s="11">
        <f t="shared" si="5"/>
        <v>0</v>
      </c>
      <c r="J29" s="10">
        <v>2492000</v>
      </c>
      <c r="K29" s="11">
        <f>K30+K31+K32+K33+K34+K35+K36+K37+K38+K39</f>
        <v>0</v>
      </c>
      <c r="L29" s="11">
        <f t="shared" ref="L29:O29" si="6">L30+L31+L32+L33+L34+L35+L36+L37+L38+L39</f>
        <v>2492000</v>
      </c>
      <c r="M29" s="11">
        <f t="shared" si="6"/>
        <v>0</v>
      </c>
      <c r="N29" s="11">
        <f t="shared" si="6"/>
        <v>0</v>
      </c>
      <c r="O29" s="11">
        <f t="shared" si="6"/>
        <v>0</v>
      </c>
      <c r="P29" s="10">
        <f t="shared" si="1"/>
        <v>77395536</v>
      </c>
    </row>
    <row r="30" spans="1:16" ht="38.25" x14ac:dyDescent="0.2">
      <c r="A30" s="12" t="s">
        <v>66</v>
      </c>
      <c r="B30" s="12" t="s">
        <v>67</v>
      </c>
      <c r="C30" s="13" t="s">
        <v>23</v>
      </c>
      <c r="D30" s="14" t="s">
        <v>68</v>
      </c>
      <c r="E30" s="15">
        <v>1573334</v>
      </c>
      <c r="F30" s="16">
        <v>1573334</v>
      </c>
      <c r="G30" s="16">
        <v>1228950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"/>
        <v>1573334</v>
      </c>
    </row>
    <row r="31" spans="1:16" ht="23.25" customHeight="1" x14ac:dyDescent="0.2">
      <c r="A31" s="12" t="s">
        <v>69</v>
      </c>
      <c r="B31" s="12" t="s">
        <v>71</v>
      </c>
      <c r="C31" s="13" t="s">
        <v>70</v>
      </c>
      <c r="D31" s="14" t="s">
        <v>72</v>
      </c>
      <c r="E31" s="15">
        <v>16697329</v>
      </c>
      <c r="F31" s="16">
        <v>16697329</v>
      </c>
      <c r="G31" s="16">
        <v>11519000</v>
      </c>
      <c r="H31" s="16">
        <v>816665</v>
      </c>
      <c r="I31" s="16">
        <v>0</v>
      </c>
      <c r="J31" s="15">
        <v>800000</v>
      </c>
      <c r="K31" s="16">
        <v>0</v>
      </c>
      <c r="L31" s="16">
        <v>800000</v>
      </c>
      <c r="M31" s="16">
        <v>0</v>
      </c>
      <c r="N31" s="16">
        <v>0</v>
      </c>
      <c r="O31" s="16">
        <v>0</v>
      </c>
      <c r="P31" s="15">
        <f t="shared" si="1"/>
        <v>17497329</v>
      </c>
    </row>
    <row r="32" spans="1:16" ht="38.25" x14ac:dyDescent="0.2">
      <c r="A32" s="12" t="s">
        <v>73</v>
      </c>
      <c r="B32" s="12" t="s">
        <v>75</v>
      </c>
      <c r="C32" s="13" t="s">
        <v>74</v>
      </c>
      <c r="D32" s="14" t="s">
        <v>76</v>
      </c>
      <c r="E32" s="15">
        <v>17441485</v>
      </c>
      <c r="F32" s="16">
        <v>17441485</v>
      </c>
      <c r="G32" s="16">
        <v>10368100</v>
      </c>
      <c r="H32" s="16">
        <v>2600885</v>
      </c>
      <c r="I32" s="16">
        <v>0</v>
      </c>
      <c r="J32" s="15">
        <v>1650000</v>
      </c>
      <c r="K32" s="16">
        <v>0</v>
      </c>
      <c r="L32" s="16">
        <v>1650000</v>
      </c>
      <c r="M32" s="16">
        <v>0</v>
      </c>
      <c r="N32" s="16">
        <v>0</v>
      </c>
      <c r="O32" s="16">
        <v>0</v>
      </c>
      <c r="P32" s="15">
        <f t="shared" si="1"/>
        <v>19091485</v>
      </c>
    </row>
    <row r="33" spans="1:16" ht="38.25" x14ac:dyDescent="0.2">
      <c r="A33" s="12" t="s">
        <v>77</v>
      </c>
      <c r="B33" s="12" t="s">
        <v>78</v>
      </c>
      <c r="C33" s="13" t="s">
        <v>74</v>
      </c>
      <c r="D33" s="14" t="s">
        <v>79</v>
      </c>
      <c r="E33" s="15">
        <v>32639600</v>
      </c>
      <c r="F33" s="16">
        <v>32639600</v>
      </c>
      <c r="G33" s="16">
        <v>26753770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"/>
        <v>32639600</v>
      </c>
    </row>
    <row r="34" spans="1:16" ht="25.5" x14ac:dyDescent="0.2">
      <c r="A34" s="12" t="s">
        <v>80</v>
      </c>
      <c r="B34" s="12" t="s">
        <v>82</v>
      </c>
      <c r="C34" s="13" t="s">
        <v>81</v>
      </c>
      <c r="D34" s="14" t="s">
        <v>83</v>
      </c>
      <c r="E34" s="15">
        <v>3027713</v>
      </c>
      <c r="F34" s="16">
        <v>3027713</v>
      </c>
      <c r="G34" s="16">
        <v>2394090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"/>
        <v>3027713</v>
      </c>
    </row>
    <row r="35" spans="1:16" ht="20.25" customHeight="1" x14ac:dyDescent="0.2">
      <c r="A35" s="12" t="s">
        <v>84</v>
      </c>
      <c r="B35" s="12" t="s">
        <v>85</v>
      </c>
      <c r="C35" s="13" t="s">
        <v>81</v>
      </c>
      <c r="D35" s="14" t="s">
        <v>86</v>
      </c>
      <c r="E35" s="15">
        <v>10860</v>
      </c>
      <c r="F35" s="16">
        <v>10860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"/>
        <v>10860</v>
      </c>
    </row>
    <row r="36" spans="1:16" ht="21.75" customHeight="1" x14ac:dyDescent="0.2">
      <c r="A36" s="12" t="s">
        <v>87</v>
      </c>
      <c r="B36" s="12" t="s">
        <v>89</v>
      </c>
      <c r="C36" s="13" t="s">
        <v>88</v>
      </c>
      <c r="D36" s="14" t="s">
        <v>90</v>
      </c>
      <c r="E36" s="15">
        <v>944645</v>
      </c>
      <c r="F36" s="16">
        <v>944645</v>
      </c>
      <c r="G36" s="16">
        <v>657200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1"/>
        <v>944645</v>
      </c>
    </row>
    <row r="37" spans="1:16" ht="38.25" x14ac:dyDescent="0.2">
      <c r="A37" s="12" t="s">
        <v>91</v>
      </c>
      <c r="B37" s="12" t="s">
        <v>93</v>
      </c>
      <c r="C37" s="13" t="s">
        <v>92</v>
      </c>
      <c r="D37" s="14" t="s">
        <v>94</v>
      </c>
      <c r="E37" s="15">
        <v>2388570</v>
      </c>
      <c r="F37" s="16">
        <v>2388570</v>
      </c>
      <c r="G37" s="16">
        <v>1662370</v>
      </c>
      <c r="H37" s="16">
        <v>82450</v>
      </c>
      <c r="I37" s="16">
        <v>0</v>
      </c>
      <c r="J37" s="15">
        <v>42000</v>
      </c>
      <c r="K37" s="16">
        <v>0</v>
      </c>
      <c r="L37" s="16">
        <v>42000</v>
      </c>
      <c r="M37" s="16">
        <v>0</v>
      </c>
      <c r="N37" s="16">
        <v>0</v>
      </c>
      <c r="O37" s="16">
        <v>0</v>
      </c>
      <c r="P37" s="15">
        <f t="shared" si="1"/>
        <v>2430570</v>
      </c>
    </row>
    <row r="38" spans="1:16" ht="21" customHeight="1" x14ac:dyDescent="0.2">
      <c r="A38" s="12" t="s">
        <v>95</v>
      </c>
      <c r="B38" s="12" t="s">
        <v>97</v>
      </c>
      <c r="C38" s="13" t="s">
        <v>96</v>
      </c>
      <c r="D38" s="14" t="s">
        <v>98</v>
      </c>
      <c r="E38" s="15">
        <v>70000</v>
      </c>
      <c r="F38" s="16">
        <v>70000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1"/>
        <v>70000</v>
      </c>
    </row>
    <row r="39" spans="1:16" ht="51" x14ac:dyDescent="0.2">
      <c r="A39" s="12" t="s">
        <v>99</v>
      </c>
      <c r="B39" s="12" t="s">
        <v>101</v>
      </c>
      <c r="C39" s="13" t="s">
        <v>100</v>
      </c>
      <c r="D39" s="14" t="s">
        <v>102</v>
      </c>
      <c r="E39" s="15">
        <v>110000</v>
      </c>
      <c r="F39" s="16">
        <v>110000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1"/>
        <v>110000</v>
      </c>
    </row>
    <row r="40" spans="1:16" ht="25.5" x14ac:dyDescent="0.2">
      <c r="A40" s="6" t="s">
        <v>103</v>
      </c>
      <c r="B40" s="7"/>
      <c r="C40" s="8"/>
      <c r="D40" s="9" t="s">
        <v>104</v>
      </c>
      <c r="E40" s="10">
        <v>3302673</v>
      </c>
      <c r="F40" s="11">
        <f>F41</f>
        <v>3302673</v>
      </c>
      <c r="G40" s="11">
        <f t="shared" ref="G40:I40" si="7">G41</f>
        <v>2200695</v>
      </c>
      <c r="H40" s="11">
        <f t="shared" si="7"/>
        <v>0</v>
      </c>
      <c r="I40" s="11">
        <f t="shared" si="7"/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1"/>
        <v>3302673</v>
      </c>
    </row>
    <row r="41" spans="1:16" ht="25.5" x14ac:dyDescent="0.2">
      <c r="A41" s="6" t="s">
        <v>105</v>
      </c>
      <c r="B41" s="7"/>
      <c r="C41" s="8"/>
      <c r="D41" s="9" t="s">
        <v>104</v>
      </c>
      <c r="E41" s="10">
        <v>3302673</v>
      </c>
      <c r="F41" s="11">
        <f>F42+F43+F44+F45+F46+F47+F48+F49</f>
        <v>3302673</v>
      </c>
      <c r="G41" s="11">
        <f t="shared" ref="G41:I41" si="8">G42+G43+G44+G45+G46+G47+G48+G49</f>
        <v>2200695</v>
      </c>
      <c r="H41" s="11">
        <f t="shared" si="8"/>
        <v>0</v>
      </c>
      <c r="I41" s="11">
        <f t="shared" si="8"/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1"/>
        <v>3302673</v>
      </c>
    </row>
    <row r="42" spans="1:16" ht="38.25" x14ac:dyDescent="0.2">
      <c r="A42" s="12" t="s">
        <v>106</v>
      </c>
      <c r="B42" s="12" t="s">
        <v>67</v>
      </c>
      <c r="C42" s="13" t="s">
        <v>23</v>
      </c>
      <c r="D42" s="14" t="s">
        <v>68</v>
      </c>
      <c r="E42" s="15">
        <v>1263898</v>
      </c>
      <c r="F42" s="16">
        <v>1263898</v>
      </c>
      <c r="G42" s="16">
        <v>1000695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1"/>
        <v>1263898</v>
      </c>
    </row>
    <row r="43" spans="1:16" ht="38.25" x14ac:dyDescent="0.2">
      <c r="A43" s="12" t="s">
        <v>107</v>
      </c>
      <c r="B43" s="12" t="s">
        <v>109</v>
      </c>
      <c r="C43" s="13" t="s">
        <v>108</v>
      </c>
      <c r="D43" s="14" t="s">
        <v>110</v>
      </c>
      <c r="E43" s="15">
        <v>32100</v>
      </c>
      <c r="F43" s="16">
        <v>32100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1"/>
        <v>32100</v>
      </c>
    </row>
    <row r="44" spans="1:16" ht="25.5" x14ac:dyDescent="0.2">
      <c r="A44" s="12" t="s">
        <v>111</v>
      </c>
      <c r="B44" s="12" t="s">
        <v>113</v>
      </c>
      <c r="C44" s="13" t="s">
        <v>112</v>
      </c>
      <c r="D44" s="14" t="s">
        <v>114</v>
      </c>
      <c r="E44" s="15">
        <v>4722</v>
      </c>
      <c r="F44" s="16">
        <v>4722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1"/>
        <v>4722</v>
      </c>
    </row>
    <row r="45" spans="1:16" ht="76.5" x14ac:dyDescent="0.2">
      <c r="A45" s="12" t="s">
        <v>115</v>
      </c>
      <c r="B45" s="12" t="s">
        <v>116</v>
      </c>
      <c r="C45" s="13" t="s">
        <v>71</v>
      </c>
      <c r="D45" s="14" t="s">
        <v>117</v>
      </c>
      <c r="E45" s="15">
        <v>200000</v>
      </c>
      <c r="F45" s="16">
        <v>200000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1"/>
        <v>200000</v>
      </c>
    </row>
    <row r="46" spans="1:16" ht="51" x14ac:dyDescent="0.2">
      <c r="A46" s="12" t="s">
        <v>118</v>
      </c>
      <c r="B46" s="12" t="s">
        <v>119</v>
      </c>
      <c r="C46" s="13" t="s">
        <v>71</v>
      </c>
      <c r="D46" s="14" t="s">
        <v>120</v>
      </c>
      <c r="E46" s="15">
        <v>5800</v>
      </c>
      <c r="F46" s="16">
        <v>5800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5800</v>
      </c>
    </row>
    <row r="47" spans="1:16" ht="25.5" x14ac:dyDescent="0.2">
      <c r="A47" s="12" t="s">
        <v>121</v>
      </c>
      <c r="B47" s="12" t="s">
        <v>122</v>
      </c>
      <c r="C47" s="13" t="s">
        <v>112</v>
      </c>
      <c r="D47" s="14" t="s">
        <v>123</v>
      </c>
      <c r="E47" s="15">
        <v>74036</v>
      </c>
      <c r="F47" s="16">
        <v>74036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74036</v>
      </c>
    </row>
    <row r="48" spans="1:16" ht="38.25" x14ac:dyDescent="0.2">
      <c r="A48" s="12" t="s">
        <v>124</v>
      </c>
      <c r="B48" s="12" t="s">
        <v>126</v>
      </c>
      <c r="C48" s="13" t="s">
        <v>125</v>
      </c>
      <c r="D48" s="14" t="s">
        <v>127</v>
      </c>
      <c r="E48" s="15">
        <v>1531590</v>
      </c>
      <c r="F48" s="16">
        <v>1531590</v>
      </c>
      <c r="G48" s="16">
        <v>1200000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1531590</v>
      </c>
    </row>
    <row r="49" spans="1:16" ht="25.5" x14ac:dyDescent="0.2">
      <c r="A49" s="12" t="s">
        <v>128</v>
      </c>
      <c r="B49" s="12" t="s">
        <v>129</v>
      </c>
      <c r="C49" s="13" t="s">
        <v>125</v>
      </c>
      <c r="D49" s="14" t="s">
        <v>130</v>
      </c>
      <c r="E49" s="15">
        <v>190527</v>
      </c>
      <c r="F49" s="16">
        <v>190527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190527</v>
      </c>
    </row>
    <row r="50" spans="1:16" ht="19.5" customHeight="1" x14ac:dyDescent="0.2">
      <c r="A50" s="6" t="s">
        <v>131</v>
      </c>
      <c r="B50" s="7"/>
      <c r="C50" s="8"/>
      <c r="D50" s="9" t="s">
        <v>132</v>
      </c>
      <c r="E50" s="10">
        <v>3661632</v>
      </c>
      <c r="F50" s="11">
        <f>F51</f>
        <v>3661632</v>
      </c>
      <c r="G50" s="11">
        <f t="shared" ref="G50:I50" si="9">G51</f>
        <v>1516300</v>
      </c>
      <c r="H50" s="11">
        <f t="shared" si="9"/>
        <v>78400</v>
      </c>
      <c r="I50" s="11">
        <f t="shared" si="9"/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3661632</v>
      </c>
    </row>
    <row r="51" spans="1:16" ht="22.5" customHeight="1" x14ac:dyDescent="0.2">
      <c r="A51" s="6" t="s">
        <v>133</v>
      </c>
      <c r="B51" s="7"/>
      <c r="C51" s="8"/>
      <c r="D51" s="9" t="s">
        <v>134</v>
      </c>
      <c r="E51" s="10">
        <v>3661632</v>
      </c>
      <c r="F51" s="11">
        <f>F52+F53</f>
        <v>3661632</v>
      </c>
      <c r="G51" s="11">
        <f t="shared" ref="G51:I51" si="10">G52+G53</f>
        <v>1516300</v>
      </c>
      <c r="H51" s="11">
        <f t="shared" si="10"/>
        <v>78400</v>
      </c>
      <c r="I51" s="11">
        <f t="shared" si="10"/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3661632</v>
      </c>
    </row>
    <row r="52" spans="1:16" ht="38.25" x14ac:dyDescent="0.2">
      <c r="A52" s="12" t="s">
        <v>135</v>
      </c>
      <c r="B52" s="12" t="s">
        <v>67</v>
      </c>
      <c r="C52" s="13" t="s">
        <v>23</v>
      </c>
      <c r="D52" s="14" t="s">
        <v>68</v>
      </c>
      <c r="E52" s="15">
        <v>2030136</v>
      </c>
      <c r="F52" s="16">
        <v>2030136</v>
      </c>
      <c r="G52" s="16">
        <v>1516300</v>
      </c>
      <c r="H52" s="16">
        <v>78400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2030136</v>
      </c>
    </row>
    <row r="53" spans="1:16" ht="26.25" customHeight="1" x14ac:dyDescent="0.2">
      <c r="A53" s="12" t="s">
        <v>136</v>
      </c>
      <c r="B53" s="12" t="s">
        <v>138</v>
      </c>
      <c r="C53" s="13" t="s">
        <v>137</v>
      </c>
      <c r="D53" s="14" t="s">
        <v>139</v>
      </c>
      <c r="E53" s="15">
        <v>1631496</v>
      </c>
      <c r="F53" s="16">
        <v>1631496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1631496</v>
      </c>
    </row>
    <row r="54" spans="1:16" ht="26.25" customHeight="1" x14ac:dyDescent="0.2">
      <c r="A54" s="17" t="s">
        <v>140</v>
      </c>
      <c r="B54" s="18" t="s">
        <v>140</v>
      </c>
      <c r="C54" s="19" t="s">
        <v>140</v>
      </c>
      <c r="D54" s="20" t="s">
        <v>141</v>
      </c>
      <c r="E54" s="10">
        <v>108735585</v>
      </c>
      <c r="F54" s="10">
        <f>F15+F28+F40+F50</f>
        <v>108535585</v>
      </c>
      <c r="G54" s="10">
        <f t="shared" ref="G54:I54" si="11">G15+G28+G40+G50</f>
        <v>73357476</v>
      </c>
      <c r="H54" s="10">
        <f t="shared" si="11"/>
        <v>5883400</v>
      </c>
      <c r="I54" s="10">
        <f t="shared" si="11"/>
        <v>0</v>
      </c>
      <c r="J54" s="10">
        <v>2492000</v>
      </c>
      <c r="K54" s="10">
        <v>0</v>
      </c>
      <c r="L54" s="10">
        <v>2492000</v>
      </c>
      <c r="M54" s="10">
        <v>0</v>
      </c>
      <c r="N54" s="10">
        <v>0</v>
      </c>
      <c r="O54" s="10">
        <v>0</v>
      </c>
      <c r="P54" s="10">
        <f t="shared" si="1"/>
        <v>111227585</v>
      </c>
    </row>
    <row r="57" spans="1:16" ht="25.5" customHeight="1" x14ac:dyDescent="0.2">
      <c r="B57" s="3" t="s">
        <v>142</v>
      </c>
      <c r="I57" s="3" t="s">
        <v>143</v>
      </c>
    </row>
  </sheetData>
  <mergeCells count="22"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2023-12-11T12:39:26Z</cp:lastPrinted>
  <dcterms:created xsi:type="dcterms:W3CDTF">2023-12-05T12:09:16Z</dcterms:created>
  <dcterms:modified xsi:type="dcterms:W3CDTF">2023-12-11T12:39:45Z</dcterms:modified>
</cp:coreProperties>
</file>