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 defaultThemeVersion="124226"/>
  <xr:revisionPtr revIDLastSave="0" documentId="13_ncr:1_{53E69910-38BD-4F16-8AE8-5397ABAE47DA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  <sheet name="Лист2" sheetId="2" r:id="rId2"/>
    <sheet name="Лист3" sheetId="3" r:id="rId3"/>
  </sheets>
  <definedNames>
    <definedName name="_GoBack" localSheetId="0">Лист1!$B$3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28" i="1" l="1"/>
  <c r="L38" i="1"/>
  <c r="I50" i="1"/>
  <c r="J50" i="1"/>
  <c r="K50" i="1"/>
  <c r="L50" i="1"/>
  <c r="H50" i="1"/>
  <c r="G50" i="1" s="1"/>
  <c r="G48" i="1"/>
  <c r="G47" i="1"/>
  <c r="G45" i="1"/>
  <c r="G43" i="1"/>
  <c r="I38" i="1"/>
  <c r="J38" i="1"/>
  <c r="K38" i="1"/>
  <c r="H38" i="1"/>
  <c r="G38" i="1" s="1"/>
  <c r="G37" i="1"/>
  <c r="G33" i="1"/>
  <c r="G35" i="1"/>
  <c r="G31" i="1"/>
  <c r="I28" i="1"/>
  <c r="J28" i="1"/>
  <c r="K28" i="1"/>
  <c r="H28" i="1"/>
  <c r="G28" i="1" s="1"/>
  <c r="G20" i="1"/>
  <c r="G22" i="1"/>
  <c r="G24" i="1"/>
  <c r="G26" i="1"/>
  <c r="G18" i="1"/>
  <c r="G15" i="1"/>
  <c r="I16" i="1"/>
  <c r="I51" i="1" s="1"/>
  <c r="J16" i="1"/>
  <c r="G16" i="1" s="1"/>
  <c r="K16" i="1"/>
  <c r="K51" i="1" s="1"/>
  <c r="L16" i="1"/>
  <c r="L51" i="1" s="1"/>
  <c r="H16" i="1"/>
  <c r="H51" i="1" s="1"/>
  <c r="J51" i="1" l="1"/>
  <c r="G51" i="1" s="1"/>
</calcChain>
</file>

<file path=xl/sharedStrings.xml><?xml version="1.0" encoding="utf-8"?>
<sst xmlns="http://schemas.openxmlformats.org/spreadsheetml/2006/main" count="110" uniqueCount="62">
  <si>
    <t xml:space="preserve">Додаток  </t>
  </si>
  <si>
    <t>на 2021-2025 роки</t>
  </si>
  <si>
    <t>№ з/п</t>
  </si>
  <si>
    <t>Перелік заходів програми</t>
  </si>
  <si>
    <t>Термін виконання</t>
  </si>
  <si>
    <t>Відповідальні виконавці</t>
  </si>
  <si>
    <t>Джерела</t>
  </si>
  <si>
    <t>фінансування</t>
  </si>
  <si>
    <t>Орієнтовний обсяг фінансування,</t>
  </si>
  <si>
    <t>тис. грн.</t>
  </si>
  <si>
    <t>Очікуваний результат</t>
  </si>
  <si>
    <t>Всього</t>
  </si>
  <si>
    <t>1.</t>
  </si>
  <si>
    <t>Проведення навчально-тренувальних зборів і змагань з олімпійських видів спорту</t>
  </si>
  <si>
    <t>2021-2025 роки</t>
  </si>
  <si>
    <t>Відділ культури, молоді та спорту Гайсинської міської ради</t>
  </si>
  <si>
    <t>Місцевий бюджет</t>
  </si>
  <si>
    <t>Підвищення спортивного авторитету громади на районному, обласному, всеукраїнському рівнях.</t>
  </si>
  <si>
    <t>Разом</t>
  </si>
  <si>
    <t>І. Гайсинська ДЮСШ</t>
  </si>
  <si>
    <t>Проведення багатоступеневих спортивних заходів, підготовка та участь  школярів у місцевих, обласних, Всеукраїнських і міжнародних змаганнях.</t>
  </si>
  <si>
    <t>Відділ культури, молоді та спорту Гайсинської міської ради, Гайсинська ДЮСШ</t>
  </si>
  <si>
    <t>Підвищення якості життя дітей та молоді, розвиток здорового способу життя та зацікавленість до занять спортом.</t>
  </si>
  <si>
    <t>2.</t>
  </si>
  <si>
    <t>Утримання та навчально-тренувальна робота  ДЮСШ, модернізація та зміцнення матеріально-технічної бази дитячо-юнацької спортивної школи.</t>
  </si>
  <si>
    <t>Забезпечення утримання та навчально-тренувальної роботи  ДЮСШ, модернізація та зміцнення матеріально-технічної бази дитячо-юнацької спортивної школи для забезпечення тренувальних процесів та занять спортом.</t>
  </si>
  <si>
    <t>3.</t>
  </si>
  <si>
    <t>Проведення місцевих та  участь в обласних та всеукраїнських спортивних змаганнях з олімпійських та не олімпійських видів спорту.</t>
  </si>
  <si>
    <t>Збільшення кількості призерів-учасників змагань  у дитячо-юнацькій спортивній школі</t>
  </si>
  <si>
    <t>4.</t>
  </si>
  <si>
    <t>Створення спеціалізованих спортивних класів з видів спорту, які культивуються в Гайсинській дитячо-юнацькій спортивній школі.</t>
  </si>
  <si>
    <t>Збільшення наявної кількості дітей та молоді 6-18 років до занять у дитячо-юнацькій спортивній школі</t>
  </si>
  <si>
    <t>5.</t>
  </si>
  <si>
    <r>
      <t xml:space="preserve">ІІ. </t>
    </r>
    <r>
      <rPr>
        <b/>
        <sz val="14"/>
        <color indexed="8"/>
        <rFont val="Times New Roman"/>
        <family val="1"/>
        <charset val="204"/>
      </rPr>
      <t>ВП ГО ВФСТ «Колос»</t>
    </r>
  </si>
  <si>
    <t>Проведення місцевих спартакіад  та інших масових фізкультурно-спортивних заходів серед державних службовців, посадових осіб органів виконавчої влади, органів місцевого самоврядування та депутатів усіх рівнів, працівників галузей народного господарства, соціальної та побутової сфери.</t>
  </si>
  <si>
    <t>Відділ культури, молоді та спорту Гайсинської міської ради, ВП ГО ВФСТ «Колос»</t>
  </si>
  <si>
    <r>
      <t>Збільшення рівня охоплення населення територіальної громади руховою активністю</t>
    </r>
    <r>
      <rPr>
        <sz val="14"/>
        <color indexed="8"/>
        <rFont val="Times New Roman"/>
        <family val="1"/>
        <charset val="204"/>
      </rPr>
      <t>.</t>
    </r>
  </si>
  <si>
    <t>Забезпечення проведення різноманітних фізкультурно-оздоровчих, рекреаційних та реабілітаційних заходів в місцях масового відпочинку для державних службовців, посадових осіб органів виконавчої влади, органів місцевого самоврядування та депутатів усіх рівнів, працівників галузей народного господарства, соціальної та побутової сфери.</t>
  </si>
  <si>
    <t>Збільшення сприятливих умов для залучення різних  категорій населення до занять фізичною культурою і спортом.</t>
  </si>
  <si>
    <t>Щорічна  організація та проведення  місцевих змагань та  участь в обласних сільських спортивних іграх серед територіальних громад та збірних рад ВП ВФСТ «Колос»</t>
  </si>
  <si>
    <t>Фінансова підтримка відокремленого підрозділу громадської організації Всеукраїнське спортивне товариство «Колос» Гайсинської територіальної громади.</t>
  </si>
  <si>
    <t>2021-2025 роки.</t>
  </si>
  <si>
    <t>Місцевий бюджет.</t>
  </si>
  <si>
    <t>Забезпечення фінансової підтримки ВП ВФСТ «Колос» Гайсинської територіальної громади.</t>
  </si>
  <si>
    <r>
      <t xml:space="preserve">ІІІ. </t>
    </r>
    <r>
      <rPr>
        <b/>
        <sz val="14"/>
        <color indexed="8"/>
        <rFont val="Times New Roman"/>
        <family val="1"/>
        <charset val="204"/>
      </rPr>
      <t>КЗ ДФОТ «Ювілейний»</t>
    </r>
  </si>
  <si>
    <t>Забезпечення  активним відпочинком  дітей та школярів у канікулярний період, організовувати на базі оздоровчих дитячих таборів спеціалізовані зміни для учнів дитячо-юнацької спортивної школи</t>
  </si>
  <si>
    <t xml:space="preserve">Відділ культури, молоді та спорту Гайсинської міської ради, КЗ ДФОТ «Ювілейний» </t>
  </si>
  <si>
    <t>Підвищення якості відпочинку дітей та молоді.</t>
  </si>
  <si>
    <t>Забезпечення проведення різноманітних фізкультурно-оздоровчих, рекреаційних та реабілітаційних заходів в місцях масового відпочинку для дітей та молоді.</t>
  </si>
  <si>
    <t>Відділ культури, молоді та спорту Гайсинської міської ради, КЗ ДФОТ «Ювілейний»</t>
  </si>
  <si>
    <t>Збільшення наявної кількості  дітей та молоді  на різноманітних фізкультурно-оздоровчих, рекреаційних та реабілітаційних заходах.</t>
  </si>
  <si>
    <t>Забезпечення  модернізації та зміцнення матеріально-технічної бази дитячого табору, облаштовуючи її необхідним обладнанням, інвентарем та утриманням.</t>
  </si>
  <si>
    <t>Забезпечення проведення різноманітних фізкультурно-оздоровчих заходів КЗ ДФОТ «Ювілейний».</t>
  </si>
  <si>
    <t>Збільшення рівня охоплення руховою активністю дітей на відпочинку.</t>
  </si>
  <si>
    <t xml:space="preserve">       </t>
  </si>
  <si>
    <t>Програми розвитку фізичної культури і спорту</t>
  </si>
  <si>
    <t xml:space="preserve">Заходи з реалізації Комплексної    </t>
  </si>
  <si>
    <t>Міський голова                                                         А.І.ГУК</t>
  </si>
  <si>
    <t>Додаток 3</t>
  </si>
  <si>
    <t>до Програми</t>
  </si>
  <si>
    <t>Нове будівництво захисної споруди (протирадіаційне  укриття) Гайсинської дитячо-юнацької спортивної школи</t>
  </si>
  <si>
    <r>
      <t>до рішення  81  сесії Гайсинської міської ради 8 скликання від 18.04.</t>
    </r>
    <r>
      <rPr>
        <sz val="12"/>
        <rFont val="Times New Roman"/>
        <family val="1"/>
        <charset val="204"/>
      </rPr>
      <t>2025 р.</t>
    </r>
    <r>
      <rPr>
        <sz val="12"/>
        <color indexed="8"/>
        <rFont val="Times New Roman"/>
        <family val="1"/>
        <charset val="204"/>
      </rPr>
      <t xml:space="preserve"> №9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</si>
</sst>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7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4"/>
      <color indexed="8"/>
      <name val="Calibri"/>
      <family val="2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 applyAlignment="1">
      <alignment horizontal="left" indent="15"/>
    </xf>
    <xf numFmtId="0" fontId="1" fillId="0" borderId="0" xfId="0" applyFont="1" applyAlignment="1">
      <alignment horizontal="left" indent="15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0" fillId="0" borderId="3" xfId="0" applyBorder="1" applyAlignment="1">
      <alignment vertical="top" wrapText="1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right" vertical="top" wrapText="1"/>
    </xf>
    <xf numFmtId="0" fontId="1" fillId="0" borderId="3" xfId="0" applyFont="1" applyBorder="1" applyAlignment="1">
      <alignment vertical="top" wrapText="1"/>
    </xf>
    <xf numFmtId="0" fontId="1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3" fillId="0" borderId="0" xfId="0" applyFont="1"/>
    <xf numFmtId="0" fontId="3" fillId="0" borderId="0" xfId="0" applyFont="1" applyAlignment="1"/>
    <xf numFmtId="2" fontId="1" fillId="0" borderId="0" xfId="0" applyNumberFormat="1" applyFont="1" applyAlignment="1">
      <alignment wrapText="1"/>
    </xf>
    <xf numFmtId="164" fontId="2" fillId="0" borderId="3" xfId="0" applyNumberFormat="1" applyFont="1" applyBorder="1" applyAlignment="1">
      <alignment horizontal="center" wrapText="1"/>
    </xf>
    <xf numFmtId="164" fontId="1" fillId="0" borderId="3" xfId="0" applyNumberFormat="1" applyFont="1" applyBorder="1" applyAlignment="1">
      <alignment vertical="top" wrapText="1"/>
    </xf>
    <xf numFmtId="164" fontId="1" fillId="0" borderId="3" xfId="0" applyNumberFormat="1" applyFont="1" applyBorder="1" applyAlignment="1">
      <alignment horizontal="center" vertical="top" wrapText="1"/>
    </xf>
    <xf numFmtId="164" fontId="2" fillId="0" borderId="3" xfId="0" applyNumberFormat="1" applyFont="1" applyBorder="1" applyAlignment="1">
      <alignment vertical="top" wrapText="1"/>
    </xf>
    <xf numFmtId="164" fontId="0" fillId="0" borderId="0" xfId="0" applyNumberFormat="1"/>
    <xf numFmtId="0" fontId="5" fillId="0" borderId="0" xfId="0" applyFont="1"/>
    <xf numFmtId="164" fontId="2" fillId="0" borderId="3" xfId="0" applyNumberFormat="1" applyFont="1" applyBorder="1" applyAlignment="1">
      <alignment horizontal="center" vertical="top" wrapText="1"/>
    </xf>
    <xf numFmtId="0" fontId="4" fillId="0" borderId="0" xfId="0" applyFont="1" applyAlignment="1"/>
    <xf numFmtId="0" fontId="1" fillId="0" borderId="5" xfId="0" applyFont="1" applyBorder="1" applyAlignment="1">
      <alignment horizontal="right" vertical="top" wrapText="1"/>
    </xf>
    <xf numFmtId="0" fontId="1" fillId="0" borderId="4" xfId="0" applyFont="1" applyBorder="1" applyAlignment="1">
      <alignment horizontal="right" vertical="top" wrapText="1"/>
    </xf>
    <xf numFmtId="0" fontId="1" fillId="0" borderId="5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164" fontId="2" fillId="0" borderId="5" xfId="0" applyNumberFormat="1" applyFont="1" applyBorder="1" applyAlignment="1">
      <alignment horizontal="center" vertical="top" wrapText="1"/>
    </xf>
    <xf numFmtId="164" fontId="2" fillId="0" borderId="4" xfId="0" applyNumberFormat="1" applyFont="1" applyBorder="1" applyAlignment="1">
      <alignment horizontal="center" vertical="top" wrapText="1"/>
    </xf>
    <xf numFmtId="164" fontId="1" fillId="0" borderId="5" xfId="0" applyNumberFormat="1" applyFont="1" applyBorder="1" applyAlignment="1">
      <alignment horizontal="center" vertical="top" wrapText="1"/>
    </xf>
    <xf numFmtId="164" fontId="1" fillId="0" borderId="4" xfId="0" applyNumberFormat="1" applyFont="1" applyBorder="1" applyAlignment="1">
      <alignment horizontal="center" vertical="top" wrapText="1"/>
    </xf>
    <xf numFmtId="0" fontId="2" fillId="0" borderId="0" xfId="0" applyFont="1" applyAlignment="1">
      <alignment horizontal="left"/>
    </xf>
    <xf numFmtId="0" fontId="2" fillId="0" borderId="7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1" fillId="0" borderId="5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3" fillId="0" borderId="0" xfId="0" applyFont="1" applyAlignment="1">
      <alignment horizontal="center"/>
    </xf>
    <xf numFmtId="0" fontId="1" fillId="0" borderId="9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164" fontId="2" fillId="0" borderId="5" xfId="0" applyNumberFormat="1" applyFont="1" applyBorder="1" applyAlignment="1">
      <alignment horizontal="center" wrapText="1"/>
    </xf>
    <xf numFmtId="164" fontId="2" fillId="0" borderId="6" xfId="0" applyNumberFormat="1" applyFont="1" applyBorder="1" applyAlignment="1">
      <alignment horizontal="center" wrapText="1"/>
    </xf>
    <xf numFmtId="164" fontId="2" fillId="0" borderId="4" xfId="0" applyNumberFormat="1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1" fillId="0" borderId="6" xfId="0" applyFont="1" applyBorder="1" applyAlignment="1">
      <alignment horizontal="right" vertical="top" wrapText="1"/>
    </xf>
    <xf numFmtId="0" fontId="2" fillId="0" borderId="11" xfId="0" applyFont="1" applyBorder="1" applyAlignment="1">
      <alignment horizontal="center" wrapText="1"/>
    </xf>
    <xf numFmtId="0" fontId="2" fillId="0" borderId="12" xfId="0" applyFont="1" applyBorder="1" applyAlignment="1">
      <alignment horizontal="center" wrapText="1"/>
    </xf>
    <xf numFmtId="0" fontId="2" fillId="0" borderId="13" xfId="0" applyFont="1" applyBorder="1" applyAlignment="1">
      <alignment horizontal="center" wrapText="1"/>
    </xf>
    <xf numFmtId="164" fontId="1" fillId="0" borderId="5" xfId="0" applyNumberFormat="1" applyFont="1" applyBorder="1" applyAlignment="1">
      <alignment vertical="top" wrapText="1"/>
    </xf>
    <xf numFmtId="164" fontId="1" fillId="0" borderId="4" xfId="0" applyNumberFormat="1" applyFont="1" applyBorder="1" applyAlignment="1">
      <alignment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2" fontId="1" fillId="0" borderId="0" xfId="0" applyNumberFormat="1" applyFont="1" applyAlignment="1">
      <alignment horizontal="center" wrapText="1"/>
    </xf>
    <xf numFmtId="0" fontId="1" fillId="0" borderId="6" xfId="0" applyFont="1" applyBorder="1" applyAlignment="1">
      <alignment vertical="top" wrapText="1"/>
    </xf>
  </cellXfs>
  <cellStyles count="1">
    <cellStyle name="Звичайни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56"/>
  <sheetViews>
    <sheetView tabSelected="1" zoomScaleNormal="100" workbookViewId="0">
      <selection activeCell="K6" sqref="K6:M6"/>
    </sheetView>
  </sheetViews>
  <sheetFormatPr defaultRowHeight="15" x14ac:dyDescent="0.25"/>
  <cols>
    <col min="1" max="1" width="1" customWidth="1"/>
    <col min="2" max="2" width="4.140625" customWidth="1"/>
    <col min="3" max="3" width="35" customWidth="1"/>
    <col min="4" max="4" width="12.28515625" customWidth="1"/>
    <col min="5" max="5" width="20.28515625" customWidth="1"/>
    <col min="6" max="6" width="14" customWidth="1"/>
    <col min="7" max="7" width="12" customWidth="1"/>
    <col min="8" max="8" width="9.42578125" customWidth="1"/>
    <col min="9" max="9" width="9.7109375" bestFit="1" customWidth="1"/>
    <col min="10" max="11" width="10.85546875" bestFit="1" customWidth="1"/>
    <col min="12" max="12" width="10.7109375" customWidth="1"/>
    <col min="13" max="13" width="37.28515625" customWidth="1"/>
    <col min="16" max="16" width="11" bestFit="1" customWidth="1"/>
  </cols>
  <sheetData>
    <row r="1" spans="2:13" ht="3.75" customHeight="1" x14ac:dyDescent="0.25"/>
    <row r="2" spans="2:13" hidden="1" x14ac:dyDescent="0.25"/>
    <row r="3" spans="2:13" hidden="1" x14ac:dyDescent="0.25"/>
    <row r="4" spans="2:13" hidden="1" x14ac:dyDescent="0.25"/>
    <row r="5" spans="2:13" ht="15.75" x14ac:dyDescent="0.25">
      <c r="B5" s="1"/>
      <c r="K5" s="32" t="s">
        <v>0</v>
      </c>
      <c r="L5" s="32"/>
    </row>
    <row r="6" spans="2:13" ht="46.5" customHeight="1" x14ac:dyDescent="0.25">
      <c r="B6" s="2"/>
      <c r="K6" s="61" t="s">
        <v>61</v>
      </c>
      <c r="L6" s="61"/>
      <c r="M6" s="61"/>
    </row>
    <row r="7" spans="2:13" ht="5.25" customHeight="1" x14ac:dyDescent="0.3">
      <c r="B7" s="3"/>
      <c r="K7" s="15"/>
      <c r="L7" s="15"/>
    </row>
    <row r="8" spans="2:13" ht="18.75" x14ac:dyDescent="0.3">
      <c r="B8" s="14"/>
      <c r="C8" s="14"/>
      <c r="D8" s="14"/>
      <c r="E8" s="42" t="s">
        <v>56</v>
      </c>
      <c r="F8" s="42"/>
      <c r="G8" s="42"/>
      <c r="H8" s="14"/>
      <c r="I8" s="14"/>
      <c r="J8" s="14"/>
      <c r="K8" s="14"/>
      <c r="L8" s="14"/>
      <c r="M8" s="23" t="s">
        <v>58</v>
      </c>
    </row>
    <row r="9" spans="2:13" ht="18.75" x14ac:dyDescent="0.3">
      <c r="B9" s="14"/>
      <c r="C9" s="14"/>
      <c r="D9" s="42" t="s">
        <v>55</v>
      </c>
      <c r="E9" s="42"/>
      <c r="F9" s="42"/>
      <c r="G9" s="42"/>
      <c r="H9" s="42"/>
      <c r="I9" s="14"/>
      <c r="J9" s="14"/>
      <c r="K9" s="14"/>
      <c r="L9" s="14"/>
      <c r="M9" s="23" t="s">
        <v>59</v>
      </c>
    </row>
    <row r="10" spans="2:13" ht="18.75" x14ac:dyDescent="0.3">
      <c r="B10" s="14"/>
      <c r="C10" s="14"/>
      <c r="D10" s="14"/>
      <c r="E10" s="42" t="s">
        <v>1</v>
      </c>
      <c r="F10" s="42"/>
      <c r="G10" s="42"/>
      <c r="H10" s="14"/>
      <c r="I10" s="14"/>
      <c r="J10" s="14"/>
      <c r="K10" s="14"/>
      <c r="L10" s="14"/>
      <c r="M10" s="14"/>
    </row>
    <row r="11" spans="2:13" ht="15" customHeight="1" thickBot="1" x14ac:dyDescent="0.35">
      <c r="B11" s="3"/>
    </row>
    <row r="12" spans="2:13" ht="15.75" customHeight="1" x14ac:dyDescent="0.25">
      <c r="B12" s="39" t="s">
        <v>2</v>
      </c>
      <c r="C12" s="39" t="s">
        <v>3</v>
      </c>
      <c r="D12" s="39" t="s">
        <v>4</v>
      </c>
      <c r="E12" s="39" t="s">
        <v>5</v>
      </c>
      <c r="F12" s="4" t="s">
        <v>6</v>
      </c>
      <c r="G12" s="58" t="s">
        <v>8</v>
      </c>
      <c r="H12" s="59"/>
      <c r="I12" s="59"/>
      <c r="J12" s="59"/>
      <c r="K12" s="59"/>
      <c r="L12" s="60"/>
      <c r="M12" s="26" t="s">
        <v>10</v>
      </c>
    </row>
    <row r="13" spans="2:13" ht="32.25" thickBot="1" x14ac:dyDescent="0.3">
      <c r="B13" s="41"/>
      <c r="C13" s="41"/>
      <c r="D13" s="41"/>
      <c r="E13" s="41"/>
      <c r="F13" s="5" t="s">
        <v>7</v>
      </c>
      <c r="G13" s="43" t="s">
        <v>9</v>
      </c>
      <c r="H13" s="44"/>
      <c r="I13" s="44"/>
      <c r="J13" s="44"/>
      <c r="K13" s="44"/>
      <c r="L13" s="45"/>
      <c r="M13" s="62"/>
    </row>
    <row r="14" spans="2:13" ht="16.5" thickBot="1" x14ac:dyDescent="0.3">
      <c r="B14" s="40"/>
      <c r="C14" s="40"/>
      <c r="D14" s="40"/>
      <c r="E14" s="40"/>
      <c r="F14" s="6"/>
      <c r="G14" s="7" t="s">
        <v>11</v>
      </c>
      <c r="H14" s="7">
        <v>2021</v>
      </c>
      <c r="I14" s="7">
        <v>2022</v>
      </c>
      <c r="J14" s="7">
        <v>2023</v>
      </c>
      <c r="K14" s="7">
        <v>2024</v>
      </c>
      <c r="L14" s="7">
        <v>2025</v>
      </c>
      <c r="M14" s="27"/>
    </row>
    <row r="15" spans="2:13" ht="63.75" thickBot="1" x14ac:dyDescent="0.3">
      <c r="B15" s="8" t="s">
        <v>12</v>
      </c>
      <c r="C15" s="9" t="s">
        <v>13</v>
      </c>
      <c r="D15" s="9" t="s">
        <v>14</v>
      </c>
      <c r="E15" s="9" t="s">
        <v>15</v>
      </c>
      <c r="F15" s="10" t="s">
        <v>16</v>
      </c>
      <c r="G15" s="22">
        <f>H15+I15+J15+K15+L15</f>
        <v>229.4</v>
      </c>
      <c r="H15" s="18">
        <v>50</v>
      </c>
      <c r="I15" s="18">
        <v>50</v>
      </c>
      <c r="J15" s="18">
        <v>50</v>
      </c>
      <c r="K15" s="18">
        <v>29.4</v>
      </c>
      <c r="L15" s="18">
        <v>50</v>
      </c>
      <c r="M15" s="9" t="s">
        <v>17</v>
      </c>
    </row>
    <row r="16" spans="2:13" ht="16.5" thickBot="1" x14ac:dyDescent="0.3">
      <c r="B16" s="8"/>
      <c r="C16" s="11" t="s">
        <v>18</v>
      </c>
      <c r="D16" s="9"/>
      <c r="E16" s="9"/>
      <c r="F16" s="10"/>
      <c r="G16" s="16">
        <f>H16+I16+J16+K16+L16</f>
        <v>229.4</v>
      </c>
      <c r="H16" s="16">
        <f>H15</f>
        <v>50</v>
      </c>
      <c r="I16" s="16">
        <f>I15</f>
        <v>50</v>
      </c>
      <c r="J16" s="16">
        <f>J15</f>
        <v>50</v>
      </c>
      <c r="K16" s="16">
        <f>K15</f>
        <v>29.4</v>
      </c>
      <c r="L16" s="16">
        <f>L15</f>
        <v>50</v>
      </c>
      <c r="M16" s="9"/>
    </row>
    <row r="17" spans="2:13" ht="16.5" thickBot="1" x14ac:dyDescent="0.3">
      <c r="B17" s="53" t="s">
        <v>19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5"/>
    </row>
    <row r="18" spans="2:13" ht="63" customHeight="1" x14ac:dyDescent="0.25">
      <c r="B18" s="24" t="s">
        <v>12</v>
      </c>
      <c r="C18" s="26" t="s">
        <v>20</v>
      </c>
      <c r="D18" s="26" t="s">
        <v>14</v>
      </c>
      <c r="E18" s="26" t="s">
        <v>21</v>
      </c>
      <c r="F18" s="39" t="s">
        <v>16</v>
      </c>
      <c r="G18" s="28">
        <f>H18+I18+J18+K18+L18</f>
        <v>762</v>
      </c>
      <c r="H18" s="30">
        <v>125</v>
      </c>
      <c r="I18" s="30">
        <v>137</v>
      </c>
      <c r="J18" s="30">
        <v>500</v>
      </c>
      <c r="K18" s="30"/>
      <c r="L18" s="30"/>
      <c r="M18" s="26" t="s">
        <v>22</v>
      </c>
    </row>
    <row r="19" spans="2:13" ht="15.75" thickBot="1" x14ac:dyDescent="0.3">
      <c r="B19" s="25"/>
      <c r="C19" s="27"/>
      <c r="D19" s="27"/>
      <c r="E19" s="27"/>
      <c r="F19" s="40"/>
      <c r="G19" s="29"/>
      <c r="H19" s="31"/>
      <c r="I19" s="31"/>
      <c r="J19" s="31"/>
      <c r="K19" s="31"/>
      <c r="L19" s="31"/>
      <c r="M19" s="27"/>
    </row>
    <row r="20" spans="2:13" ht="94.5" customHeight="1" x14ac:dyDescent="0.25">
      <c r="B20" s="24" t="s">
        <v>23</v>
      </c>
      <c r="C20" s="26" t="s">
        <v>24</v>
      </c>
      <c r="D20" s="26" t="s">
        <v>14</v>
      </c>
      <c r="E20" s="26" t="s">
        <v>21</v>
      </c>
      <c r="F20" s="39" t="s">
        <v>16</v>
      </c>
      <c r="G20" s="28">
        <f>H20+I20+J20+K20+L20</f>
        <v>21761.412</v>
      </c>
      <c r="H20" s="30">
        <v>3125</v>
      </c>
      <c r="I20" s="30">
        <v>5100</v>
      </c>
      <c r="J20" s="30">
        <v>3500</v>
      </c>
      <c r="K20" s="56">
        <v>5091.32</v>
      </c>
      <c r="L20" s="30">
        <v>4945.0919999999996</v>
      </c>
      <c r="M20" s="26" t="s">
        <v>25</v>
      </c>
    </row>
    <row r="21" spans="2:13" ht="15.75" customHeight="1" thickBot="1" x14ac:dyDescent="0.3">
      <c r="B21" s="25"/>
      <c r="C21" s="27"/>
      <c r="D21" s="27"/>
      <c r="E21" s="27"/>
      <c r="F21" s="40"/>
      <c r="G21" s="29"/>
      <c r="H21" s="31"/>
      <c r="I21" s="31"/>
      <c r="J21" s="31"/>
      <c r="K21" s="57"/>
      <c r="L21" s="31"/>
      <c r="M21" s="27"/>
    </row>
    <row r="22" spans="2:13" ht="63" customHeight="1" x14ac:dyDescent="0.25">
      <c r="B22" s="24" t="s">
        <v>26</v>
      </c>
      <c r="C22" s="26" t="s">
        <v>27</v>
      </c>
      <c r="D22" s="26" t="s">
        <v>14</v>
      </c>
      <c r="E22" s="26" t="s">
        <v>21</v>
      </c>
      <c r="F22" s="39" t="s">
        <v>16</v>
      </c>
      <c r="G22" s="28">
        <f>H22+I22+J22+K22+L22</f>
        <v>2425</v>
      </c>
      <c r="H22" s="30">
        <v>625</v>
      </c>
      <c r="I22" s="30">
        <v>800</v>
      </c>
      <c r="J22" s="30">
        <v>1000</v>
      </c>
      <c r="K22" s="30"/>
      <c r="L22" s="30"/>
      <c r="M22" s="26" t="s">
        <v>28</v>
      </c>
    </row>
    <row r="23" spans="2:13" ht="15.75" customHeight="1" thickBot="1" x14ac:dyDescent="0.3">
      <c r="B23" s="25"/>
      <c r="C23" s="27"/>
      <c r="D23" s="27"/>
      <c r="E23" s="27"/>
      <c r="F23" s="40"/>
      <c r="G23" s="29"/>
      <c r="H23" s="31"/>
      <c r="I23" s="31"/>
      <c r="J23" s="31"/>
      <c r="K23" s="31"/>
      <c r="L23" s="31"/>
      <c r="M23" s="27"/>
    </row>
    <row r="24" spans="2:13" ht="63" customHeight="1" x14ac:dyDescent="0.25">
      <c r="B24" s="24" t="s">
        <v>29</v>
      </c>
      <c r="C24" s="26" t="s">
        <v>30</v>
      </c>
      <c r="D24" s="26" t="s">
        <v>14</v>
      </c>
      <c r="E24" s="26" t="s">
        <v>21</v>
      </c>
      <c r="F24" s="39" t="s">
        <v>16</v>
      </c>
      <c r="G24" s="28">
        <f>H24+I24+J24+K24+L24</f>
        <v>2375</v>
      </c>
      <c r="H24" s="30">
        <v>625</v>
      </c>
      <c r="I24" s="30">
        <v>750</v>
      </c>
      <c r="J24" s="30">
        <v>1000</v>
      </c>
      <c r="K24" s="30"/>
      <c r="L24" s="30"/>
      <c r="M24" s="26" t="s">
        <v>31</v>
      </c>
    </row>
    <row r="25" spans="2:13" ht="15.75" customHeight="1" thickBot="1" x14ac:dyDescent="0.3">
      <c r="B25" s="25"/>
      <c r="C25" s="27"/>
      <c r="D25" s="27"/>
      <c r="E25" s="27"/>
      <c r="F25" s="40"/>
      <c r="G25" s="29"/>
      <c r="H25" s="31"/>
      <c r="I25" s="31"/>
      <c r="J25" s="31"/>
      <c r="K25" s="31"/>
      <c r="L25" s="31"/>
      <c r="M25" s="27"/>
    </row>
    <row r="26" spans="2:13" ht="94.5" customHeight="1" x14ac:dyDescent="0.25">
      <c r="B26" s="24" t="s">
        <v>32</v>
      </c>
      <c r="C26" s="26" t="s">
        <v>60</v>
      </c>
      <c r="D26" s="26" t="s">
        <v>14</v>
      </c>
      <c r="E26" s="26" t="s">
        <v>21</v>
      </c>
      <c r="F26" s="39" t="s">
        <v>16</v>
      </c>
      <c r="G26" s="28">
        <f>H26+I26+J26+K26+L26</f>
        <v>14160.364000000001</v>
      </c>
      <c r="H26" s="28"/>
      <c r="I26" s="28"/>
      <c r="J26" s="30">
        <v>4000</v>
      </c>
      <c r="K26" s="30">
        <v>493.61</v>
      </c>
      <c r="L26" s="30">
        <v>9666.7540000000008</v>
      </c>
      <c r="M26" s="26" t="s">
        <v>25</v>
      </c>
    </row>
    <row r="27" spans="2:13" ht="15.75" customHeight="1" thickBot="1" x14ac:dyDescent="0.3">
      <c r="B27" s="25"/>
      <c r="C27" s="27"/>
      <c r="D27" s="27"/>
      <c r="E27" s="27"/>
      <c r="F27" s="40"/>
      <c r="G27" s="29"/>
      <c r="H27" s="29"/>
      <c r="I27" s="29"/>
      <c r="J27" s="31"/>
      <c r="K27" s="31"/>
      <c r="L27" s="31"/>
      <c r="M27" s="27"/>
    </row>
    <row r="28" spans="2:13" ht="16.5" thickBot="1" x14ac:dyDescent="0.3">
      <c r="B28" s="8"/>
      <c r="C28" s="11" t="s">
        <v>18</v>
      </c>
      <c r="D28" s="11"/>
      <c r="E28" s="11"/>
      <c r="F28" s="11"/>
      <c r="G28" s="16">
        <f>H28+I28+J28+K28+L28</f>
        <v>41483.775999999998</v>
      </c>
      <c r="H28" s="16">
        <f>H18+H20+H22+H24+H26</f>
        <v>4500</v>
      </c>
      <c r="I28" s="16">
        <f>I18+I20+I22+I24+I26</f>
        <v>6787</v>
      </c>
      <c r="J28" s="16">
        <f>J18+J20+J22+J24+J26</f>
        <v>10000</v>
      </c>
      <c r="K28" s="16">
        <f>K18+K20+K22+K24+K26</f>
        <v>5584.9299999999994</v>
      </c>
      <c r="L28" s="16">
        <f>L18+L20+L22+L24+L26</f>
        <v>14611.846000000001</v>
      </c>
      <c r="M28" s="9"/>
    </row>
    <row r="29" spans="2:13" ht="15.75" x14ac:dyDescent="0.25">
      <c r="B29" s="33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5"/>
    </row>
    <row r="30" spans="2:13" ht="18.75" customHeight="1" thickBot="1" x14ac:dyDescent="0.35">
      <c r="B30" s="36" t="s">
        <v>33</v>
      </c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8"/>
    </row>
    <row r="31" spans="2:13" ht="126" customHeight="1" x14ac:dyDescent="0.25">
      <c r="B31" s="24" t="s">
        <v>12</v>
      </c>
      <c r="C31" s="26" t="s">
        <v>34</v>
      </c>
      <c r="D31" s="26" t="s">
        <v>14</v>
      </c>
      <c r="E31" s="26" t="s">
        <v>35</v>
      </c>
      <c r="F31" s="39" t="s">
        <v>16</v>
      </c>
      <c r="G31" s="28">
        <f>H31+I31+J31+K31+L31</f>
        <v>178.1</v>
      </c>
      <c r="H31" s="30">
        <v>18.100000000000001</v>
      </c>
      <c r="I31" s="30">
        <v>10</v>
      </c>
      <c r="J31" s="30">
        <v>150</v>
      </c>
      <c r="K31" s="30"/>
      <c r="L31" s="30"/>
      <c r="M31" s="26" t="s">
        <v>36</v>
      </c>
    </row>
    <row r="32" spans="2:13" ht="15.75" thickBot="1" x14ac:dyDescent="0.3">
      <c r="B32" s="25"/>
      <c r="C32" s="27"/>
      <c r="D32" s="27"/>
      <c r="E32" s="27"/>
      <c r="F32" s="40"/>
      <c r="G32" s="29"/>
      <c r="H32" s="31"/>
      <c r="I32" s="31"/>
      <c r="J32" s="31"/>
      <c r="K32" s="31"/>
      <c r="L32" s="31"/>
      <c r="M32" s="27"/>
    </row>
    <row r="33" spans="2:13" ht="157.5" customHeight="1" x14ac:dyDescent="0.25">
      <c r="B33" s="24" t="s">
        <v>23</v>
      </c>
      <c r="C33" s="26" t="s">
        <v>37</v>
      </c>
      <c r="D33" s="26" t="s">
        <v>14</v>
      </c>
      <c r="E33" s="26" t="s">
        <v>35</v>
      </c>
      <c r="F33" s="39" t="s">
        <v>16</v>
      </c>
      <c r="G33" s="28">
        <f>H33+I33+J33+K33+L33</f>
        <v>169.5</v>
      </c>
      <c r="H33" s="30">
        <v>10</v>
      </c>
      <c r="I33" s="30">
        <v>9.5</v>
      </c>
      <c r="J33" s="30">
        <v>150</v>
      </c>
      <c r="K33" s="30"/>
      <c r="L33" s="30"/>
      <c r="M33" s="26" t="s">
        <v>38</v>
      </c>
    </row>
    <row r="34" spans="2:13" ht="15.75" customHeight="1" thickBot="1" x14ac:dyDescent="0.3">
      <c r="B34" s="25"/>
      <c r="C34" s="27"/>
      <c r="D34" s="27"/>
      <c r="E34" s="27"/>
      <c r="F34" s="40"/>
      <c r="G34" s="29"/>
      <c r="H34" s="31"/>
      <c r="I34" s="31"/>
      <c r="J34" s="31"/>
      <c r="K34" s="31"/>
      <c r="L34" s="31"/>
      <c r="M34" s="27"/>
    </row>
    <row r="35" spans="2:13" ht="78.75" customHeight="1" x14ac:dyDescent="0.25">
      <c r="B35" s="24" t="s">
        <v>26</v>
      </c>
      <c r="C35" s="26" t="s">
        <v>39</v>
      </c>
      <c r="D35" s="26" t="s">
        <v>14</v>
      </c>
      <c r="E35" s="26" t="s">
        <v>35</v>
      </c>
      <c r="F35" s="39" t="s">
        <v>16</v>
      </c>
      <c r="G35" s="28">
        <f>H35+I35+J35+K35+L35</f>
        <v>181</v>
      </c>
      <c r="H35" s="30">
        <v>11</v>
      </c>
      <c r="I35" s="30">
        <v>20</v>
      </c>
      <c r="J35" s="30">
        <v>150</v>
      </c>
      <c r="K35" s="30"/>
      <c r="L35" s="30"/>
      <c r="M35" s="26" t="s">
        <v>17</v>
      </c>
    </row>
    <row r="36" spans="2:13" ht="15.75" customHeight="1" thickBot="1" x14ac:dyDescent="0.3">
      <c r="B36" s="25"/>
      <c r="C36" s="27"/>
      <c r="D36" s="27"/>
      <c r="E36" s="27"/>
      <c r="F36" s="40"/>
      <c r="G36" s="29"/>
      <c r="H36" s="31"/>
      <c r="I36" s="31"/>
      <c r="J36" s="31"/>
      <c r="K36" s="31"/>
      <c r="L36" s="31"/>
      <c r="M36" s="27"/>
    </row>
    <row r="37" spans="2:13" ht="95.25" thickBot="1" x14ac:dyDescent="0.3">
      <c r="B37" s="8">
        <v>4</v>
      </c>
      <c r="C37" s="9" t="s">
        <v>40</v>
      </c>
      <c r="D37" s="9" t="s">
        <v>41</v>
      </c>
      <c r="E37" s="9" t="s">
        <v>35</v>
      </c>
      <c r="F37" s="10" t="s">
        <v>42</v>
      </c>
      <c r="G37" s="19">
        <f>H37+I37+J37+K37+L37</f>
        <v>2479.8620000000001</v>
      </c>
      <c r="H37" s="18">
        <v>436.2</v>
      </c>
      <c r="I37" s="18">
        <v>500</v>
      </c>
      <c r="J37" s="18">
        <v>580.5</v>
      </c>
      <c r="K37" s="17">
        <v>496.363</v>
      </c>
      <c r="L37" s="18">
        <v>466.79899999999998</v>
      </c>
      <c r="M37" s="9" t="s">
        <v>43</v>
      </c>
    </row>
    <row r="38" spans="2:13" ht="15.75" x14ac:dyDescent="0.25">
      <c r="B38" s="24"/>
      <c r="C38" s="12"/>
      <c r="D38" s="49"/>
      <c r="E38" s="49"/>
      <c r="F38" s="49"/>
      <c r="G38" s="46">
        <f>H38+I38+J38+K38+L38</f>
        <v>3008.462</v>
      </c>
      <c r="H38" s="46">
        <f>H31+H33+H35+H37</f>
        <v>475.3</v>
      </c>
      <c r="I38" s="46">
        <f>I31+I33+I35+I37</f>
        <v>539.5</v>
      </c>
      <c r="J38" s="46">
        <f>J31+J33+J35+J37</f>
        <v>1030.5</v>
      </c>
      <c r="K38" s="46">
        <f>K31+K33+K35+K37</f>
        <v>496.363</v>
      </c>
      <c r="L38" s="46">
        <f>L31+L33+L35+L37</f>
        <v>466.79899999999998</v>
      </c>
      <c r="M38" s="49"/>
    </row>
    <row r="39" spans="2:13" ht="15.75" x14ac:dyDescent="0.25">
      <c r="B39" s="52"/>
      <c r="C39" s="12" t="s">
        <v>18</v>
      </c>
      <c r="D39" s="50"/>
      <c r="E39" s="50"/>
      <c r="F39" s="50"/>
      <c r="G39" s="47"/>
      <c r="H39" s="47"/>
      <c r="I39" s="47"/>
      <c r="J39" s="47"/>
      <c r="K39" s="47"/>
      <c r="L39" s="47"/>
      <c r="M39" s="50"/>
    </row>
    <row r="40" spans="2:13" ht="15.75" x14ac:dyDescent="0.25">
      <c r="B40" s="52"/>
      <c r="C40" s="12"/>
      <c r="D40" s="50"/>
      <c r="E40" s="50"/>
      <c r="F40" s="50"/>
      <c r="G40" s="47"/>
      <c r="H40" s="47"/>
      <c r="I40" s="47"/>
      <c r="J40" s="47"/>
      <c r="K40" s="47"/>
      <c r="L40" s="47"/>
      <c r="M40" s="50"/>
    </row>
    <row r="41" spans="2:13" ht="16.5" thickBot="1" x14ac:dyDescent="0.3">
      <c r="B41" s="25"/>
      <c r="C41" s="11"/>
      <c r="D41" s="51"/>
      <c r="E41" s="51"/>
      <c r="F41" s="51"/>
      <c r="G41" s="48"/>
      <c r="H41" s="48"/>
      <c r="I41" s="48"/>
      <c r="J41" s="48"/>
      <c r="K41" s="48"/>
      <c r="L41" s="48"/>
      <c r="M41" s="51"/>
    </row>
    <row r="42" spans="2:13" ht="18.75" customHeight="1" thickBot="1" x14ac:dyDescent="0.35">
      <c r="B42" s="53" t="s">
        <v>44</v>
      </c>
      <c r="C42" s="54"/>
      <c r="D42" s="54"/>
      <c r="E42" s="54"/>
      <c r="F42" s="54"/>
      <c r="G42" s="54"/>
      <c r="H42" s="54"/>
      <c r="I42" s="54"/>
      <c r="J42" s="54"/>
      <c r="K42" s="54"/>
      <c r="L42" s="54"/>
      <c r="M42" s="55"/>
    </row>
    <row r="43" spans="2:13" ht="94.5" customHeight="1" x14ac:dyDescent="0.25">
      <c r="B43" s="24" t="s">
        <v>12</v>
      </c>
      <c r="C43" s="26" t="s">
        <v>45</v>
      </c>
      <c r="D43" s="26" t="s">
        <v>14</v>
      </c>
      <c r="E43" s="26" t="s">
        <v>46</v>
      </c>
      <c r="F43" s="39" t="s">
        <v>16</v>
      </c>
      <c r="G43" s="28">
        <f>H43+I43+J43+K43+L43</f>
        <v>525</v>
      </c>
      <c r="H43" s="30">
        <v>150</v>
      </c>
      <c r="I43" s="30">
        <v>175</v>
      </c>
      <c r="J43" s="30">
        <v>200</v>
      </c>
      <c r="K43" s="30"/>
      <c r="L43" s="30"/>
      <c r="M43" s="26" t="s">
        <v>47</v>
      </c>
    </row>
    <row r="44" spans="2:13" ht="15.75" thickBot="1" x14ac:dyDescent="0.3">
      <c r="B44" s="25"/>
      <c r="C44" s="27"/>
      <c r="D44" s="27"/>
      <c r="E44" s="27"/>
      <c r="F44" s="40"/>
      <c r="G44" s="29"/>
      <c r="H44" s="31"/>
      <c r="I44" s="31"/>
      <c r="J44" s="31"/>
      <c r="K44" s="31"/>
      <c r="L44" s="31"/>
      <c r="M44" s="27"/>
    </row>
    <row r="45" spans="2:13" ht="78.75" customHeight="1" x14ac:dyDescent="0.25">
      <c r="B45" s="24" t="s">
        <v>23</v>
      </c>
      <c r="C45" s="26" t="s">
        <v>48</v>
      </c>
      <c r="D45" s="26" t="s">
        <v>14</v>
      </c>
      <c r="E45" s="26" t="s">
        <v>49</v>
      </c>
      <c r="F45" s="26" t="s">
        <v>16</v>
      </c>
      <c r="G45" s="28">
        <f>H45+I45+J45+K45+L45</f>
        <v>2.0999999999999996</v>
      </c>
      <c r="H45" s="30">
        <v>0.6</v>
      </c>
      <c r="I45" s="30">
        <v>0.7</v>
      </c>
      <c r="J45" s="30">
        <v>0.8</v>
      </c>
      <c r="K45" s="30"/>
      <c r="L45" s="30"/>
      <c r="M45" s="26" t="s">
        <v>50</v>
      </c>
    </row>
    <row r="46" spans="2:13" ht="15.75" customHeight="1" thickBot="1" x14ac:dyDescent="0.3">
      <c r="B46" s="25"/>
      <c r="C46" s="27"/>
      <c r="D46" s="27"/>
      <c r="E46" s="27"/>
      <c r="F46" s="27"/>
      <c r="G46" s="29"/>
      <c r="H46" s="31"/>
      <c r="I46" s="31"/>
      <c r="J46" s="31"/>
      <c r="K46" s="31"/>
      <c r="L46" s="31"/>
      <c r="M46" s="27"/>
    </row>
    <row r="47" spans="2:13" ht="95.25" thickBot="1" x14ac:dyDescent="0.3">
      <c r="B47" s="8" t="s">
        <v>26</v>
      </c>
      <c r="C47" s="9" t="s">
        <v>51</v>
      </c>
      <c r="D47" s="9" t="s">
        <v>14</v>
      </c>
      <c r="E47" s="9" t="s">
        <v>49</v>
      </c>
      <c r="F47" s="9" t="s">
        <v>16</v>
      </c>
      <c r="G47" s="19">
        <f>H47+I47+J47+K47+L47</f>
        <v>5443.7309999999998</v>
      </c>
      <c r="H47" s="18">
        <v>600</v>
      </c>
      <c r="I47" s="18">
        <v>1500</v>
      </c>
      <c r="J47" s="18">
        <v>1100</v>
      </c>
      <c r="K47" s="17">
        <v>1452.221</v>
      </c>
      <c r="L47" s="18">
        <v>791.51</v>
      </c>
      <c r="M47" s="9" t="s">
        <v>51</v>
      </c>
    </row>
    <row r="48" spans="2:13" ht="47.25" customHeight="1" x14ac:dyDescent="0.25">
      <c r="B48" s="24" t="s">
        <v>29</v>
      </c>
      <c r="C48" s="26" t="s">
        <v>52</v>
      </c>
      <c r="D48" s="26" t="s">
        <v>14</v>
      </c>
      <c r="E48" s="26" t="s">
        <v>49</v>
      </c>
      <c r="F48" s="26" t="s">
        <v>16</v>
      </c>
      <c r="G48" s="28">
        <f>H48+I48+J48+K48+L48</f>
        <v>2.0999999999999996</v>
      </c>
      <c r="H48" s="30">
        <v>0.6</v>
      </c>
      <c r="I48" s="30">
        <v>0.7</v>
      </c>
      <c r="J48" s="30">
        <v>0.8</v>
      </c>
      <c r="K48" s="30"/>
      <c r="L48" s="30"/>
      <c r="M48" s="26" t="s">
        <v>53</v>
      </c>
    </row>
    <row r="49" spans="2:16" ht="15.75" thickBot="1" x14ac:dyDescent="0.3">
      <c r="B49" s="25"/>
      <c r="C49" s="27"/>
      <c r="D49" s="27"/>
      <c r="E49" s="27"/>
      <c r="F49" s="27"/>
      <c r="G49" s="29"/>
      <c r="H49" s="31"/>
      <c r="I49" s="31"/>
      <c r="J49" s="31"/>
      <c r="K49" s="31"/>
      <c r="L49" s="31"/>
      <c r="M49" s="27"/>
    </row>
    <row r="50" spans="2:16" ht="16.5" thickBot="1" x14ac:dyDescent="0.3">
      <c r="B50" s="8"/>
      <c r="C50" s="11" t="s">
        <v>18</v>
      </c>
      <c r="D50" s="11"/>
      <c r="E50" s="11"/>
      <c r="F50" s="11"/>
      <c r="G50" s="16">
        <f>H50+I50+J50+K50+L50</f>
        <v>5972.9310000000005</v>
      </c>
      <c r="H50" s="16">
        <f>H43+H45+H47+H48</f>
        <v>751.2</v>
      </c>
      <c r="I50" s="16">
        <f>I43+I45+I47+I48</f>
        <v>1676.4</v>
      </c>
      <c r="J50" s="16">
        <f>J43+J45+J47+J48</f>
        <v>1301.5999999999999</v>
      </c>
      <c r="K50" s="16">
        <f>K43+K45+K47+K48</f>
        <v>1452.221</v>
      </c>
      <c r="L50" s="16">
        <f>L43+L45+L47+L48</f>
        <v>791.51</v>
      </c>
      <c r="M50" s="9"/>
    </row>
    <row r="51" spans="2:16" ht="16.5" thickBot="1" x14ac:dyDescent="0.3">
      <c r="B51" s="8"/>
      <c r="C51" s="11" t="s">
        <v>11</v>
      </c>
      <c r="D51" s="11"/>
      <c r="E51" s="11"/>
      <c r="F51" s="11"/>
      <c r="G51" s="16">
        <f>H51+I51+J51+K51+L51</f>
        <v>50694.568999999996</v>
      </c>
      <c r="H51" s="16">
        <f>H16+H28+H38+H50</f>
        <v>5776.5</v>
      </c>
      <c r="I51" s="16">
        <f>I16+I28+I38+I50</f>
        <v>9052.9</v>
      </c>
      <c r="J51" s="16">
        <f>J16+J28+J38+J50</f>
        <v>12382.1</v>
      </c>
      <c r="K51" s="16">
        <f>K16+K28+K38+K50</f>
        <v>7562.9139999999989</v>
      </c>
      <c r="L51" s="16">
        <f>L16+L28+L38+L50</f>
        <v>15920.155000000001</v>
      </c>
      <c r="M51" s="9"/>
      <c r="P51" s="20"/>
    </row>
    <row r="52" spans="2:16" ht="18.75" x14ac:dyDescent="0.3">
      <c r="B52" s="13" t="s">
        <v>54</v>
      </c>
    </row>
    <row r="53" spans="2:16" ht="18.75" x14ac:dyDescent="0.3">
      <c r="B53" s="13"/>
    </row>
    <row r="54" spans="2:16" ht="18.75" x14ac:dyDescent="0.3">
      <c r="B54" s="13"/>
    </row>
    <row r="55" spans="2:16" ht="18.75" x14ac:dyDescent="0.3">
      <c r="B55" s="13"/>
    </row>
    <row r="56" spans="2:16" ht="18.75" x14ac:dyDescent="0.3">
      <c r="B56" s="3"/>
      <c r="E56" s="21" t="s">
        <v>57</v>
      </c>
      <c r="F56" s="21"/>
      <c r="G56" s="21"/>
      <c r="H56" s="21"/>
    </row>
  </sheetData>
  <mergeCells count="159">
    <mergeCell ref="K6:M6"/>
    <mergeCell ref="M12:M14"/>
    <mergeCell ref="B17:M17"/>
    <mergeCell ref="B18:B19"/>
    <mergeCell ref="B12:B14"/>
    <mergeCell ref="C12:C14"/>
    <mergeCell ref="D12:D14"/>
    <mergeCell ref="I18:I19"/>
    <mergeCell ref="J18:J19"/>
    <mergeCell ref="M18:M19"/>
    <mergeCell ref="L18:L19"/>
    <mergeCell ref="L20:L21"/>
    <mergeCell ref="B22:B23"/>
    <mergeCell ref="J20:J21"/>
    <mergeCell ref="C22:C23"/>
    <mergeCell ref="C18:C19"/>
    <mergeCell ref="D18:D19"/>
    <mergeCell ref="E18:E19"/>
    <mergeCell ref="B20:B21"/>
    <mergeCell ref="C20:C21"/>
    <mergeCell ref="D20:D21"/>
    <mergeCell ref="E20:E21"/>
    <mergeCell ref="K18:K19"/>
    <mergeCell ref="F20:F21"/>
    <mergeCell ref="G20:G21"/>
    <mergeCell ref="F22:F23"/>
    <mergeCell ref="K20:K21"/>
    <mergeCell ref="H20:H21"/>
    <mergeCell ref="F18:F19"/>
    <mergeCell ref="E24:E25"/>
    <mergeCell ref="C43:C44"/>
    <mergeCell ref="D43:D44"/>
    <mergeCell ref="C33:C34"/>
    <mergeCell ref="D33:D34"/>
    <mergeCell ref="E33:E34"/>
    <mergeCell ref="M20:M21"/>
    <mergeCell ref="L22:L23"/>
    <mergeCell ref="M22:M23"/>
    <mergeCell ref="D24:D25"/>
    <mergeCell ref="G24:G25"/>
    <mergeCell ref="J24:J25"/>
    <mergeCell ref="L24:L25"/>
    <mergeCell ref="M24:M25"/>
    <mergeCell ref="K26:K27"/>
    <mergeCell ref="B43:B44"/>
    <mergeCell ref="F26:F27"/>
    <mergeCell ref="G26:G27"/>
    <mergeCell ref="M38:M41"/>
    <mergeCell ref="M33:M34"/>
    <mergeCell ref="B26:B27"/>
    <mergeCell ref="C26:C27"/>
    <mergeCell ref="E43:E44"/>
    <mergeCell ref="G31:G32"/>
    <mergeCell ref="K38:K41"/>
    <mergeCell ref="L26:L27"/>
    <mergeCell ref="H24:H25"/>
    <mergeCell ref="F43:F44"/>
    <mergeCell ref="J38:J41"/>
    <mergeCell ref="B42:M42"/>
    <mergeCell ref="M35:M36"/>
    <mergeCell ref="K24:K25"/>
    <mergeCell ref="M31:M32"/>
    <mergeCell ref="J26:J27"/>
    <mergeCell ref="J33:J34"/>
    <mergeCell ref="M26:M27"/>
    <mergeCell ref="D26:D27"/>
    <mergeCell ref="E26:E27"/>
    <mergeCell ref="B33:B34"/>
    <mergeCell ref="I38:I41"/>
    <mergeCell ref="F38:F41"/>
    <mergeCell ref="K31:K32"/>
    <mergeCell ref="B38:B41"/>
    <mergeCell ref="G38:G41"/>
    <mergeCell ref="H38:H41"/>
    <mergeCell ref="E38:E41"/>
    <mergeCell ref="I26:I27"/>
    <mergeCell ref="F35:F36"/>
    <mergeCell ref="G35:G36"/>
    <mergeCell ref="H35:H36"/>
    <mergeCell ref="I35:I36"/>
    <mergeCell ref="L45:L46"/>
    <mergeCell ref="G45:G46"/>
    <mergeCell ref="L31:L32"/>
    <mergeCell ref="I33:I34"/>
    <mergeCell ref="J31:J32"/>
    <mergeCell ref="I31:I32"/>
    <mergeCell ref="F33:F34"/>
    <mergeCell ref="G33:G34"/>
    <mergeCell ref="H33:H34"/>
    <mergeCell ref="E8:G8"/>
    <mergeCell ref="E10:G10"/>
    <mergeCell ref="D9:H9"/>
    <mergeCell ref="J22:J23"/>
    <mergeCell ref="D22:D23"/>
    <mergeCell ref="G13:L13"/>
    <mergeCell ref="E22:E23"/>
    <mergeCell ref="I20:I21"/>
    <mergeCell ref="H22:H23"/>
    <mergeCell ref="I22:I23"/>
    <mergeCell ref="G22:G23"/>
    <mergeCell ref="G12:L12"/>
    <mergeCell ref="M48:M49"/>
    <mergeCell ref="B48:B49"/>
    <mergeCell ref="C48:C49"/>
    <mergeCell ref="D31:D32"/>
    <mergeCell ref="E31:E32"/>
    <mergeCell ref="F31:F32"/>
    <mergeCell ref="H31:H32"/>
    <mergeCell ref="E12:E14"/>
    <mergeCell ref="G18:G19"/>
    <mergeCell ref="H18:H19"/>
    <mergeCell ref="J48:J49"/>
    <mergeCell ref="I45:I46"/>
    <mergeCell ref="J45:J46"/>
    <mergeCell ref="H26:H27"/>
    <mergeCell ref="I24:I25"/>
    <mergeCell ref="B24:B25"/>
    <mergeCell ref="C24:C25"/>
    <mergeCell ref="L38:L41"/>
    <mergeCell ref="B35:B36"/>
    <mergeCell ref="C35:C36"/>
    <mergeCell ref="D35:D36"/>
    <mergeCell ref="E35:E36"/>
    <mergeCell ref="D38:D41"/>
    <mergeCell ref="F24:F25"/>
    <mergeCell ref="D48:D49"/>
    <mergeCell ref="E48:E49"/>
    <mergeCell ref="F48:F49"/>
    <mergeCell ref="G48:G49"/>
    <mergeCell ref="H48:H49"/>
    <mergeCell ref="K48:K49"/>
    <mergeCell ref="I48:I49"/>
    <mergeCell ref="K5:L5"/>
    <mergeCell ref="L43:L44"/>
    <mergeCell ref="I43:I44"/>
    <mergeCell ref="J43:J44"/>
    <mergeCell ref="K43:K44"/>
    <mergeCell ref="K22:K23"/>
    <mergeCell ref="J35:J36"/>
    <mergeCell ref="K33:K34"/>
    <mergeCell ref="K35:K36"/>
    <mergeCell ref="L35:L36"/>
    <mergeCell ref="L48:L49"/>
    <mergeCell ref="L33:L34"/>
    <mergeCell ref="B29:M29"/>
    <mergeCell ref="B30:M30"/>
    <mergeCell ref="B31:B32"/>
    <mergeCell ref="C31:C32"/>
    <mergeCell ref="M43:M44"/>
    <mergeCell ref="B45:B46"/>
    <mergeCell ref="C45:C46"/>
    <mergeCell ref="M45:M46"/>
    <mergeCell ref="G43:G44"/>
    <mergeCell ref="D45:D46"/>
    <mergeCell ref="E45:E46"/>
    <mergeCell ref="H43:H44"/>
    <mergeCell ref="F45:F46"/>
    <mergeCell ref="H45:H46"/>
    <mergeCell ref="K45:K46"/>
  </mergeCells>
  <phoneticPr fontId="0" type="noConversion"/>
  <pageMargins left="0.39370078740157483" right="0.19685039370078741" top="0.31496062992125984" bottom="0.15748031496062992" header="0.31496062992125984" footer="0.15748031496062992"/>
  <pageSetup paperSize="9" scale="7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3</vt:i4>
      </vt:variant>
      <vt:variant>
        <vt:lpstr>Іменовані діапазони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Лист1!_GoBack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2025-04-11T04:58:40Z</dcterms:modified>
</cp:coreProperties>
</file>