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3DD6FCA-C6C8-479D-B52C-A42A0925FD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8.04.2025" sheetId="1" r:id="rId1"/>
    <sheet name="Лист2" sheetId="2" r:id="rId2"/>
    <sheet name="Лист3" sheetId="3" r:id="rId3"/>
  </sheets>
  <definedNames>
    <definedName name="_GoBack" localSheetId="0">'18.04.2025'!$B$3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4" i="1" l="1"/>
  <c r="G224" i="1"/>
  <c r="H224" i="1"/>
  <c r="I224" i="1"/>
  <c r="F222" i="1"/>
  <c r="F220" i="1"/>
  <c r="F217" i="1"/>
  <c r="F215" i="1"/>
  <c r="F212" i="1"/>
  <c r="F210" i="1"/>
  <c r="F207" i="1"/>
  <c r="F205" i="1"/>
  <c r="F202" i="1"/>
  <c r="F224" i="1" s="1"/>
  <c r="G200" i="1"/>
  <c r="H200" i="1"/>
  <c r="I200" i="1"/>
  <c r="F197" i="1"/>
  <c r="F200" i="1" s="1"/>
  <c r="G194" i="1"/>
  <c r="H194" i="1"/>
  <c r="I194" i="1"/>
  <c r="J194" i="1"/>
  <c r="F182" i="1"/>
  <c r="F180" i="1"/>
  <c r="F178" i="1"/>
  <c r="F176" i="1"/>
  <c r="F174" i="1"/>
  <c r="F171" i="1"/>
  <c r="F169" i="1"/>
  <c r="F167" i="1"/>
  <c r="G165" i="1"/>
  <c r="H165" i="1"/>
  <c r="I165" i="1"/>
  <c r="J165" i="1"/>
  <c r="K165" i="1"/>
  <c r="F162" i="1"/>
  <c r="F165" i="1" s="1"/>
  <c r="F159" i="1"/>
  <c r="F157" i="1"/>
  <c r="F154" i="1"/>
  <c r="G152" i="1"/>
  <c r="H152" i="1"/>
  <c r="I152" i="1"/>
  <c r="J152" i="1"/>
  <c r="K152" i="1"/>
  <c r="F151" i="1"/>
  <c r="F150" i="1"/>
  <c r="F147" i="1"/>
  <c r="G145" i="1"/>
  <c r="H145" i="1"/>
  <c r="I145" i="1"/>
  <c r="J145" i="1"/>
  <c r="K145" i="1"/>
  <c r="F144" i="1"/>
  <c r="F142" i="1"/>
  <c r="F141" i="1"/>
  <c r="F138" i="1"/>
  <c r="F135" i="1"/>
  <c r="F133" i="1"/>
  <c r="F130" i="1"/>
  <c r="F128" i="1"/>
  <c r="F125" i="1"/>
  <c r="F119" i="1"/>
  <c r="F111" i="1"/>
  <c r="G107" i="1"/>
  <c r="H107" i="1"/>
  <c r="I107" i="1"/>
  <c r="J107" i="1"/>
  <c r="K107" i="1"/>
  <c r="F104" i="1"/>
  <c r="F101" i="1"/>
  <c r="F99" i="1"/>
  <c r="F95" i="1"/>
  <c r="F93" i="1"/>
  <c r="F90" i="1"/>
  <c r="F87" i="1"/>
  <c r="F78" i="1"/>
  <c r="G76" i="1"/>
  <c r="H76" i="1"/>
  <c r="I76" i="1"/>
  <c r="J76" i="1"/>
  <c r="K76" i="1"/>
  <c r="F72" i="1"/>
  <c r="F71" i="1"/>
  <c r="F69" i="1"/>
  <c r="F60" i="1"/>
  <c r="F56" i="1"/>
  <c r="F49" i="1"/>
  <c r="F34" i="1"/>
  <c r="F32" i="1"/>
  <c r="G30" i="1"/>
  <c r="H30" i="1"/>
  <c r="I30" i="1"/>
  <c r="J30" i="1"/>
  <c r="K30" i="1"/>
  <c r="F19" i="1"/>
  <c r="F16" i="1"/>
  <c r="F30" i="1" s="1"/>
  <c r="J225" i="1" l="1"/>
  <c r="I225" i="1"/>
  <c r="F152" i="1"/>
  <c r="H225" i="1"/>
  <c r="G225" i="1"/>
  <c r="F107" i="1"/>
  <c r="F76" i="1"/>
  <c r="K225" i="1"/>
  <c r="F145" i="1"/>
  <c r="F184" i="1"/>
  <c r="F194" i="1" s="1"/>
  <c r="F225" i="1" l="1"/>
</calcChain>
</file>

<file path=xl/sharedStrings.xml><?xml version="1.0" encoding="utf-8"?>
<sst xmlns="http://schemas.openxmlformats.org/spreadsheetml/2006/main" count="304" uniqueCount="158">
  <si>
    <t>№</t>
  </si>
  <si>
    <t>Зміст заходу</t>
  </si>
  <si>
    <t>Термін виконання</t>
  </si>
  <si>
    <t>Відповідальні виконавці</t>
  </si>
  <si>
    <t>Орієнтовний обсяг фінансування (тис. грн.)</t>
  </si>
  <si>
    <t>Очікуваний результат</t>
  </si>
  <si>
    <t>Всього</t>
  </si>
  <si>
    <t xml:space="preserve">І. Створення умов для розвитку мистецької освіти, естетичного виховання </t>
  </si>
  <si>
    <t>Забезпечення діяльності, навчальна робота Гайсинської музичної школи модернізація та зміцнення матеріально-технічної бази</t>
  </si>
  <si>
    <t>2021-2025 роки</t>
  </si>
  <si>
    <t>відділ культури, молоді та спорту Гайсинської міської ради,</t>
  </si>
  <si>
    <t>Гайсинська музична школа</t>
  </si>
  <si>
    <t>Сприяння розвитку початкової мистецької освіти серед молоді шкільного віку</t>
  </si>
  <si>
    <t>Підтримання  обдарованої молоді та сприяння участі самодіяльних творчих колективів і окремих молодих виконавців у Всеукраїнських, обласних оглядах, конкурсах, виставках, фестивалях, святах культури і мистецтв, надання їм фінансової підтримки</t>
  </si>
  <si>
    <t>Підтримка обдарованої молоді, обмін досвідом провідних викладачів шкіл естетичного виховання, виявлення обдарованих дітей та підлітків, створення умов для їх самореалізації</t>
  </si>
  <si>
    <t>Разом</t>
  </si>
  <si>
    <r>
      <t>відділ культури, молоді та спорту Гайсинської міської ради,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indexed="8"/>
        <rFont val="Times New Roman"/>
        <family val="1"/>
        <charset val="204"/>
      </rPr>
      <t>Гайсинська музична школа</t>
    </r>
  </si>
  <si>
    <t>ІІ. Бібліотечна справа. Оснащення новими інформаційними технологіями</t>
  </si>
  <si>
    <t>Проведення капітальних ремонтів в бібліотеках Гайсинської централізованої бібліотечної системи:</t>
  </si>
  <si>
    <t>зокрема, проведення капітальних ремонтів приміщень бібліотек-філій сіл  Чечелівка, Зятківці,  Бондурі</t>
  </si>
  <si>
    <t>відділ культури, молоді та спорту Гайсинської міської ради</t>
  </si>
  <si>
    <t>Покращення технічного стану будівель, створення належних умов для надання якісних бібліотечних послуг населенню</t>
  </si>
  <si>
    <t>Забезпечувати роботу автоматизованої бібліотечної інформаційної системи ІРБІС для центральної та дитячої бібліотек та постійне наповнення веб-сайту, що  діє в Інтернет-центрі  Гайсинської ЦБС та розділу «Новини» на веб-сайті відділу культури, молоді та спорту Гайсинської міської ради</t>
  </si>
  <si>
    <t>відділ культури, молоді та спорту</t>
  </si>
  <si>
    <t>Гайсинської</t>
  </si>
  <si>
    <t>міської ради</t>
  </si>
  <si>
    <t>Створення якісних умов праці, надання вільного доступу до світових інформаційних ресурсів, вільний доступ до мережі Інтернет</t>
  </si>
  <si>
    <r>
      <t>Забезпечення діяльності бібліотечних установ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indexed="8"/>
        <rFont val="Times New Roman"/>
        <family val="1"/>
        <charset val="204"/>
      </rPr>
      <t xml:space="preserve">Гайсинської ЦБС та розвиток матеріально-технічної бази </t>
    </r>
  </si>
  <si>
    <t>Забезпечення ефективної роботи та покращення матеріально- технічного стану бібліотечних установ, поліпшення якості бібліотечно-інформаційного обслуговування населення</t>
  </si>
  <si>
    <t>Здійснення планомірного попов­нення книжкових фондів бібліотек, залучаючи кошти з різних джерел фінансування:</t>
  </si>
  <si>
    <r>
      <t>-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 xml:space="preserve">дитячої бібліотеки; </t>
    </r>
  </si>
  <si>
    <r>
      <t>-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сільських бібліотек-філій</t>
    </r>
  </si>
  <si>
    <t>Підвищення рівня освіченості і культури, сприяння задоволенню навчальних, професійних, дозвільних потреб населення</t>
  </si>
  <si>
    <t>Підготовка щорічних рекомендаційних списків періодичних видань з метою формування основного ядра періодики в бібліотеках системи. Забезпечити передплату періодич­них видань для бібліотек Гайсинської ЦБС</t>
  </si>
  <si>
    <t>Гайсинської міської ради</t>
  </si>
  <si>
    <t>Створення в публічних бібліотеках оптимального ядра книжкового фонду та періодичних видань із застосуванням наукової рекомендаційної бібліографії, підвищення рівня поінформованості, правового просвітництва жителів Гайсинської міської територіальної громади</t>
  </si>
  <si>
    <t>Забезпечення бібліотек   методично бібліографічними та довідково-інформаційними виданнями обласних методичних центрів</t>
  </si>
  <si>
    <t>Координація дій з метою надання методичної допомоги бібліотекам громади та поліпшення якісного рівня бібліотечно-інформаційного обслуговування населення</t>
  </si>
  <si>
    <t>Організація та проведення культурно-масових заходів Гайсинської ЦБС</t>
  </si>
  <si>
    <t>Організація якісного бібліотечного обслуговування населення</t>
  </si>
  <si>
    <t>Відзначення ювілейних дат Гайсинської ЦБС</t>
  </si>
  <si>
    <t>Підтримка діяльності Гайсинської ЦБС</t>
  </si>
  <si>
    <t>ІІІ. Охорона і збереження культурної спадщини. Забезпечення реалізації державної охоронної та музейної політики</t>
  </si>
  <si>
    <t xml:space="preserve">Забезпечення діяльності музеїв, які діють на території Гайсинської територіальної громади та розвиток  їх матеріально-технічної бази, проведення ремонтних робіт в музеях.  </t>
  </si>
  <si>
    <t xml:space="preserve">відділ культури, молоді та спорту </t>
  </si>
  <si>
    <t>Забезпечення ефективної роботи музеїв громади, покращення умов праці та надання культурологічних послуг</t>
  </si>
  <si>
    <t>Проведення комплексу першочергових протиаварійних та ремонтно-реставраційних робіт на пам’ятках культурної спадщини Гайсинської міської територіальної громади</t>
  </si>
  <si>
    <t>Захист та збереження об’єктів культурної спадщини</t>
  </si>
  <si>
    <t>Завершення   ремонтних робіт музею етнографії                               с. Зятківці</t>
  </si>
  <si>
    <t>Покращення технічного стану закладів культури, створення належних умов для туристичного обслуговування</t>
  </si>
  <si>
    <t>Поновити укладення охоронних договорів на об’єкти культурної спадщини щодо режиму їх використання та охоронних зон, оновлення охоронно-пожежної сигналізації в музеях Гайсинської міської територіальної громади</t>
  </si>
  <si>
    <t>старостинські ради</t>
  </si>
  <si>
    <t>Дотримання чинного законодавства в музейній справі, убезпечення музейних колекцій</t>
  </si>
  <si>
    <t>Продовжити проведення на сучасному інформаційному рівні паспортизації об’єктів культурної спадщини на території Гайсинської міської територіальної громади, шляхом складання електронних уніфікованих паспортів</t>
  </si>
  <si>
    <t xml:space="preserve">Створення Державного реєстру нерухомих пам’яток України </t>
  </si>
  <si>
    <t>(Гайсинської міської територіальної громади)</t>
  </si>
  <si>
    <t xml:space="preserve">Продовження комплектування колекцій   музеїв. Оновлення існуючих та створення нових експозицій в музеях </t>
  </si>
  <si>
    <t>Доповнення музейних колекцій новими експонатами, збільшення кількості відвідувачів, популяризація музеїв, залучення до історико-культурної спадщини рідного краю</t>
  </si>
  <si>
    <t>Створення музею-садиби родини Чебикіних у м. Гайсин</t>
  </si>
  <si>
    <t>Зміцнення економічної бази музею за рахунок збільшення доходів від екскурсій</t>
  </si>
  <si>
    <t>Приведення документації музеїв Гайсинської міської територіальної громади відповідно до норм чинного законодавства (реєстрові книги, паспорти, акти).</t>
  </si>
  <si>
    <t>Виконання вимог чинного законодавства</t>
  </si>
  <si>
    <t xml:space="preserve">ІV. Збереження і розвиток мережі закладів культури, організація її матеріально-технічного забезпечення, ремонт і реконструкція </t>
  </si>
  <si>
    <t xml:space="preserve">Забезпечення діяльності Будинків культури  та сільських клубів, які діють на території Гайсинської територіальної громади розвиток  їх матеріально-технічної бази, проведення ремонтних робіт. </t>
  </si>
  <si>
    <t>Забезпечення ефективної роботи клубних закладів громади, покращення умов праці та організації культурно-мистецького обслуговування населення</t>
  </si>
  <si>
    <t>Перекриття даху та здійснення зовнішнього ремонту Міського Будинку культури м. Гайсин</t>
  </si>
  <si>
    <t>Придбання комп’ютерної техніки для  установ культури та впровадження програмних засобів комп’ютерного обліку. Забезпечувати підтримку роботи електронної пошти, каналів інтернет-зв’язку</t>
  </si>
  <si>
    <t>Модернізація виробничих процесів, поліпшення якісного рівня створення культурно-мистецького продукту</t>
  </si>
  <si>
    <t>Забезпечення сільських закладів культури, підвідомчих установ галузі культури   новим обладнанням, звуковою, відео- та освітлювальною апаратурою, музичними інструментами, сценічними костюмами</t>
  </si>
  <si>
    <t>Підвищення рівня розвитку мережі закладів культури Гайсинської міської територіальної громади, організації культурно-мистецького обслуговування населення</t>
  </si>
  <si>
    <t>Переведення опалювальних систем сільських закладів культури на альтернативне опалення</t>
  </si>
  <si>
    <t>Забезпечення належного теплового режиму</t>
  </si>
  <si>
    <t>Забезпечити виконання протипожежних заходів в закладах культури Гайсинської міської територіальної громади</t>
  </si>
  <si>
    <t>Реалізація заходів щодо протипожежної безпеки в закладах культури Гайсинської міської територіальної громади</t>
  </si>
  <si>
    <t>Забезпечення проведення інформаційно-просвітницьких і культурно-мистецьких заходів, спрямованих на розвиток та функціонування української мови</t>
  </si>
  <si>
    <t>відділ культури, молоді та спорту Гайсинської</t>
  </si>
  <si>
    <t>Створення умов для розвитку та функціонування української мови</t>
  </si>
  <si>
    <t>Участь в проведенні заходів щодо сприяння розвитку культури національних меншин</t>
  </si>
  <si>
    <t>Збереження і розвиток національних меншин, створення нових аматорських колективів – національно-культурних товариств</t>
  </si>
  <si>
    <t>Забезпечення участі кращих аматорських колективів, окремих вико­навців у обласних, всеукраїнських та міжна­родних фестивалях, конкурсах, оглядах</t>
  </si>
  <si>
    <t>Сприяння реалізації творчих здібностей, підвищення рівня професійної майстерності</t>
  </si>
  <si>
    <t>Дослідження та збереження об’єктів  культурної спадщини. Проведення культурно-мистецьких заходів щодо сприяння відродженню народної творчості, ремесел, свят та обрядів</t>
  </si>
  <si>
    <t>Популяризація народного мистецтва громади з метою збереження нематеріальної культурної спадщини</t>
  </si>
  <si>
    <t>Організація та участь в обласних виставках образотворчого та декоративно-ужиткового мистецтва</t>
  </si>
  <si>
    <t>Презентація народного мистецтва Гайсинщини на теренах області</t>
  </si>
  <si>
    <t>V. Поліпшення кінообслуговування населення громади</t>
  </si>
  <si>
    <t xml:space="preserve">Продовжити надання фінансової підтримки КП «Гайсинська дирекція кіномережі» </t>
  </si>
  <si>
    <t>Підтримка кінематографії.</t>
  </si>
  <si>
    <t>Забезпечити необхідні умови утримування приміщень у відповідних нормах техніки безпеки, протипожежної безпеки і виробничої санітарії</t>
  </si>
  <si>
    <t>Підвищення якості надання культурологічних послуг населенню.</t>
  </si>
  <si>
    <t>Реконструкція кінотеатру «Мир» у м. Гайсин</t>
  </si>
  <si>
    <t>Зміцнення матеріально– технічної бази</t>
  </si>
  <si>
    <t>VІ. Забезпечення діяльності інших закладів в галузі культури і мистецтва</t>
  </si>
  <si>
    <t>Надання фінансової підтримки КП «Парк культури і відпочинку ім. Б. Хмельницького». Створення центру молодіжного  дозвілля в парку культури і відпочинку                                ім. Б. Хмельницького</t>
  </si>
  <si>
    <t>Створення належних умов для надання послуг для відпочинку населення, організація якісного і змістовного дозвілля дітей та молоді</t>
  </si>
  <si>
    <t>Капітальний ремонт та реконструкція парку культури і відпочинку                ім. Б.Хмельницького</t>
  </si>
  <si>
    <t>Створення належних умов для надання послуг для відпочинку населення, організація якісного дозвілля дітей та молоді</t>
  </si>
  <si>
    <t>Забезпечення діяльності централізованої бухгалтерії відділу культури, молоді та спорту Гайсинської міської ради</t>
  </si>
  <si>
    <t>Забезпечення складання і надання кошторисної, звітної, фінансової документації, фінансування закладів, установ, організацій сфери культури, фізичної культури та спорту</t>
  </si>
  <si>
    <t>4.</t>
  </si>
  <si>
    <t>Придбання дитячих атракціонів та ігрового майданчика</t>
  </si>
  <si>
    <t>VІІ. Інші заходи в галузі культури і мистецтва</t>
  </si>
  <si>
    <t>Упорядкування та утримання в належному стані меморіальних комплексів, пам’ятників і меморіальних дощок в честь захисників України, а також місць поховань загиблих осіб, які брали участь у захисті України в роки Другої світової війни, придбання, виготовлення та встановлення меморіальних дощок, банерів (з комплектуючими до них)  з метою вшанування пам’яті загиблих воїнів</t>
  </si>
  <si>
    <t>Увіковічнення пам`яті загиблим воїнам.</t>
  </si>
  <si>
    <t xml:space="preserve">Сприяння здійсненню громадськими та ветеранськими організаціями заходів з увічнення пам'яті  про події Другої Світової війни та її учасників </t>
  </si>
  <si>
    <t>Увічнення пам`яті загиблим воїнам.</t>
  </si>
  <si>
    <t>Запобігання актам вандалізму та руйнуванню місць поховання осіб, що брали участь у захисті України в роки Другої Світової війни</t>
  </si>
  <si>
    <t>відділ культури, молоді та спорту Гайсинськоїміської ради</t>
  </si>
  <si>
    <t>старостинські округи,</t>
  </si>
  <si>
    <t>Гайсинський відділ поліції ГУНП у Він. області</t>
  </si>
  <si>
    <t>Дотримання чинного законодавства у сфері охорони та захисту об`єктів культурної спадщини.</t>
  </si>
  <si>
    <t>Здійснення науково-пошукової та громадсько-краєзнавчої роботи стосовно виявлення раніше невідомих поховань жертв воєн та політичних репресій</t>
  </si>
  <si>
    <t xml:space="preserve">відділ освіти, завідувачі музеїв  </t>
  </si>
  <si>
    <t>Організація в бібліотечних та музейних закладах Гайсинської міської територіальної громади тематичних виставок присвячених героїчним сторінкам історії українського народу в період Другої світової війни</t>
  </si>
  <si>
    <t>Організація змістовної роботи працівників культури, та вивчення історичного минулого.</t>
  </si>
  <si>
    <t>Організація в навчальних закладах просвітницьких та тематичних заходів, присвячених патріотичному вихованню молоді, вихованню шанобливого ставлення до пам’яті про Перемогу і ветеранів Другої Світової війни</t>
  </si>
  <si>
    <t>Вивчення історичного минулого, та забезпечення інформаційних, морально-етичних потреб підростаючого покоління.</t>
  </si>
  <si>
    <t>Висвітлення місцевими засобами  інформації прикладів героїзму, воїнів, які брали участь у захисті України в роки Другої світової війни</t>
  </si>
  <si>
    <t xml:space="preserve">ЗМІ Гайсинської міської територіальної громади, відділ внутрішньої політики та зв'язків з громадськістю  </t>
  </si>
  <si>
    <t xml:space="preserve">Висвітлення  засобами масової інформації історико-культурного надбання. </t>
  </si>
  <si>
    <t>Виготовлення інформаційних матеріалів про пошукову діяльність, про учасників і ветеранів Другої світової війни</t>
  </si>
  <si>
    <t>Популяризація та вивчення музейних колекцій, збільшення відвідувачів різних вікових категорій</t>
  </si>
  <si>
    <t xml:space="preserve">Забезпечення організації та проведення культурно-освітніх заходів з нагоди відзначення державних, професійних свят, пам’ятних та визначних дат </t>
  </si>
  <si>
    <t>Збереження цілісності культури, сприяння процесу національно-культурного відродження суспільства, духовного розвитку і патріотичного виховання ( проведення мітингів, концертів, свят, фестивалів, урочистих зібрань та ін.)</t>
  </si>
  <si>
    <t xml:space="preserve">VІІІ. Підготовка спеціалістів для потреб галузі. </t>
  </si>
  <si>
    <t>Підвищення кваліфікації працівників культури.</t>
  </si>
  <si>
    <t>Направлення працівників галузі культури на навчання до Вінницького обласного навчального центру галузі культури, мистецтв та туризму відповідно до плану роботи управління культури та креативних індустрій</t>
  </si>
  <si>
    <t>Підвищення кваліфікації працівників галузі</t>
  </si>
  <si>
    <t xml:space="preserve">ІХ.  Соціальний захист працівників галузі </t>
  </si>
  <si>
    <t>Вжиття заходів  з ліквідації неповної зайнятості працівників галузі</t>
  </si>
  <si>
    <t>Поліпшення умов праці, переведення на повні посадові оклади фахівців галузі</t>
  </si>
  <si>
    <t>Здійснення виплати надбавок працівникам галузі культури в розмірі до 50% посадового окладу за високі досягнення та за складність і напруженість в роботі</t>
  </si>
  <si>
    <t>Стимулювання праці працівників галузі культури Гайсинської міської територіальної громади</t>
  </si>
  <si>
    <t>Проведення доплати працівникам культури в розмірі до 50% посадового окладу за виконання обов'язків тимчасово відсутніх працівників, за суміщення посад та збільшення обсягів виконуваних робіт</t>
  </si>
  <si>
    <t>При наданні чергової відпустки надавати матеріальну допомогу на оздоровлення працівникам галузі культури при наявності відповідного фінансування</t>
  </si>
  <si>
    <t xml:space="preserve">Надавати матеріальну допомогу працівникам галузі культури, пенсіонерам, колишнім працівникам галузі культури, в зв’язку з важким матеріальним становищем, за рахунок наявних спецкоштів </t>
  </si>
  <si>
    <t>Вшанування, заохочення та матеріальна підтримка людей, які зробили значний внесок у розвиток галузі культури</t>
  </si>
  <si>
    <t>Проводити при проведенні свят-презентацій, професійних свят виплату преміальних коштів та відзначати цінними подарунками працівників галузі культури, учасників художньої самодіяльності, народних умільців Гайсинщини</t>
  </si>
  <si>
    <t>Підняття престижу професії працівників галузі культури, стимулювання праці</t>
  </si>
  <si>
    <t>Надавати в користування працівникам галузі культури, ветеранам культосвітньої ниви, колишнім працівникам автотранспорт, який рахується на балансі відділу культури, молоді та спорту  для перевезення вантажів та відвезення в медичні установи</t>
  </si>
  <si>
    <t>Виділяти кошти на придбання цінних подарунків для працівників галузі культури, колективів художньої самодіяльності з нагоди ювілейних дат</t>
  </si>
  <si>
    <t>Виділяти кошти на проведення новорічних та різдвяних свят для працівників галузі культури, засідання клубу «Берегиня», з нагоди відзначення професійних і календарних свят, ювілейних дат колективів художньої самодіяльності</t>
  </si>
  <si>
    <t>Організація змістовної роботи працівників культури</t>
  </si>
  <si>
    <t xml:space="preserve">      Міський голова                                                                          Анатолій ГУК</t>
  </si>
  <si>
    <t xml:space="preserve">Додаток 1 </t>
  </si>
  <si>
    <t>до Програми</t>
  </si>
  <si>
    <t xml:space="preserve">Заходи з реалізації Комплексної програми </t>
  </si>
  <si>
    <t xml:space="preserve">розвитку культури та духовного відродження на 2021-2025 роки </t>
  </si>
  <si>
    <t>Гайсинської міської ради, старостинські округи</t>
  </si>
  <si>
    <t>Гайсинської мвської ради</t>
  </si>
  <si>
    <t>відділ культури, молоді та спорту Гайснської міської ради</t>
  </si>
  <si>
    <t xml:space="preserve">Додаток </t>
  </si>
  <si>
    <t xml:space="preserve">міської ради 8 скликання </t>
  </si>
  <si>
    <t>приміщень закладів культури, підтримка, розвиток і збереження народної творчості</t>
  </si>
  <si>
    <t xml:space="preserve">   </t>
  </si>
  <si>
    <t>для центральної бібліотеки</t>
  </si>
  <si>
    <t xml:space="preserve">до рішення 86 сесії Гайсинської </t>
  </si>
  <si>
    <t>від 28.08.2025 року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</si>
</sst>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0" fillId="0" borderId="0" xfId="0" applyFont="1"/>
    <xf numFmtId="164" fontId="0" fillId="0" borderId="0" xfId="0" applyNumberFormat="1"/>
    <xf numFmtId="164" fontId="3" fillId="0" borderId="2" xfId="0" applyNumberFormat="1" applyFont="1" applyBorder="1" applyAlignment="1">
      <alignment vertical="top" wrapText="1"/>
    </xf>
    <xf numFmtId="2" fontId="0" fillId="0" borderId="0" xfId="0" applyNumberFormat="1"/>
    <xf numFmtId="0" fontId="2" fillId="0" borderId="5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2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1.5703125" customWidth="1"/>
    <col min="2" max="2" width="3.28515625" bestFit="1" customWidth="1"/>
    <col min="3" max="3" width="28.5703125" customWidth="1"/>
    <col min="4" max="4" width="12.85546875" customWidth="1"/>
    <col min="5" max="5" width="18.7109375" customWidth="1"/>
    <col min="6" max="6" width="11.42578125" customWidth="1"/>
    <col min="7" max="7" width="10.85546875" customWidth="1"/>
    <col min="8" max="8" width="11.42578125" customWidth="1"/>
    <col min="9" max="9" width="10.42578125" customWidth="1"/>
    <col min="10" max="10" width="10.140625" customWidth="1"/>
    <col min="11" max="11" width="11.140625" customWidth="1"/>
    <col min="12" max="12" width="27.28515625" customWidth="1"/>
  </cols>
  <sheetData>
    <row r="1" spans="1:12" x14ac:dyDescent="0.25">
      <c r="A1" t="s">
        <v>154</v>
      </c>
    </row>
    <row r="2" spans="1:12" x14ac:dyDescent="0.25">
      <c r="K2" s="43" t="s">
        <v>151</v>
      </c>
      <c r="L2" s="43"/>
    </row>
    <row r="3" spans="1:12" x14ac:dyDescent="0.25">
      <c r="K3" s="43" t="s">
        <v>156</v>
      </c>
      <c r="L3" s="43"/>
    </row>
    <row r="4" spans="1:12" x14ac:dyDescent="0.25">
      <c r="K4" s="43" t="s">
        <v>152</v>
      </c>
      <c r="L4" s="43"/>
    </row>
    <row r="5" spans="1:12" x14ac:dyDescent="0.25">
      <c r="K5" t="s">
        <v>157</v>
      </c>
      <c r="L5" s="43"/>
    </row>
    <row r="6" spans="1:12" ht="15.75" x14ac:dyDescent="0.25">
      <c r="L6" s="25" t="s">
        <v>144</v>
      </c>
    </row>
    <row r="7" spans="1:12" ht="15.75" x14ac:dyDescent="0.25">
      <c r="L7" s="26" t="s">
        <v>145</v>
      </c>
    </row>
    <row r="9" spans="1:12" ht="15" customHeight="1" x14ac:dyDescent="0.3">
      <c r="B9" s="107" t="s">
        <v>146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2" ht="15" customHeight="1" x14ac:dyDescent="0.3">
      <c r="B10" s="107" t="s">
        <v>147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</row>
    <row r="12" spans="1:12" ht="15.75" thickBot="1" x14ac:dyDescent="0.3"/>
    <row r="13" spans="1:12" ht="16.5" thickBot="1" x14ac:dyDescent="0.3">
      <c r="B13" s="93" t="s">
        <v>0</v>
      </c>
      <c r="C13" s="93" t="s">
        <v>1</v>
      </c>
      <c r="D13" s="93" t="s">
        <v>2</v>
      </c>
      <c r="E13" s="93" t="s">
        <v>3</v>
      </c>
      <c r="F13" s="88" t="s">
        <v>4</v>
      </c>
      <c r="G13" s="89"/>
      <c r="H13" s="89"/>
      <c r="I13" s="89"/>
      <c r="J13" s="89"/>
      <c r="K13" s="90"/>
      <c r="L13" s="91" t="s">
        <v>5</v>
      </c>
    </row>
    <row r="14" spans="1:12" ht="29.25" customHeight="1" thickBot="1" x14ac:dyDescent="0.3">
      <c r="B14" s="94"/>
      <c r="C14" s="94"/>
      <c r="D14" s="94"/>
      <c r="E14" s="94"/>
      <c r="F14" s="1" t="s">
        <v>6</v>
      </c>
      <c r="G14" s="29">
        <v>2021</v>
      </c>
      <c r="H14" s="2">
        <v>2022</v>
      </c>
      <c r="I14" s="2">
        <v>2023</v>
      </c>
      <c r="J14" s="2">
        <v>2024</v>
      </c>
      <c r="K14" s="2">
        <v>2025</v>
      </c>
      <c r="L14" s="92"/>
    </row>
    <row r="15" spans="1:12" ht="16.5" thickBot="1" x14ac:dyDescent="0.3">
      <c r="B15" s="88" t="s">
        <v>7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ht="63" customHeight="1" x14ac:dyDescent="0.25">
      <c r="B16" s="57">
        <v>1</v>
      </c>
      <c r="C16" s="57" t="s">
        <v>8</v>
      </c>
      <c r="D16" s="63" t="s">
        <v>9</v>
      </c>
      <c r="E16" s="18" t="s">
        <v>10</v>
      </c>
      <c r="F16" s="103">
        <f>G16+H16+I16+J16+K16</f>
        <v>37206.097999999998</v>
      </c>
      <c r="G16" s="105">
        <v>6500</v>
      </c>
      <c r="H16" s="105">
        <v>7000</v>
      </c>
      <c r="I16" s="105">
        <v>8000</v>
      </c>
      <c r="J16" s="101">
        <v>7528.18</v>
      </c>
      <c r="K16" s="101">
        <v>8177.9179999999997</v>
      </c>
      <c r="L16" s="63" t="s">
        <v>12</v>
      </c>
    </row>
    <row r="17" spans="2:12" ht="36" customHeight="1" thickBot="1" x14ac:dyDescent="0.3">
      <c r="B17" s="59"/>
      <c r="C17" s="59"/>
      <c r="D17" s="65"/>
      <c r="E17" s="19" t="s">
        <v>11</v>
      </c>
      <c r="F17" s="104"/>
      <c r="G17" s="106"/>
      <c r="H17" s="106"/>
      <c r="I17" s="106"/>
      <c r="J17" s="102"/>
      <c r="K17" s="102"/>
      <c r="L17" s="65"/>
    </row>
    <row r="18" spans="2:12" ht="15" customHeight="1" x14ac:dyDescent="0.25">
      <c r="B18" s="58">
        <v>2</v>
      </c>
      <c r="C18" s="58" t="s">
        <v>13</v>
      </c>
      <c r="D18" s="64" t="s">
        <v>9</v>
      </c>
      <c r="E18" s="58" t="s">
        <v>16</v>
      </c>
      <c r="F18" s="8"/>
      <c r="G18" s="8"/>
      <c r="H18" s="15"/>
      <c r="I18" s="17"/>
      <c r="J18" s="8"/>
      <c r="K18" s="8"/>
      <c r="L18" s="63" t="s">
        <v>14</v>
      </c>
    </row>
    <row r="19" spans="2:12" ht="15" customHeight="1" x14ac:dyDescent="0.25">
      <c r="B19" s="58"/>
      <c r="C19" s="58"/>
      <c r="D19" s="64"/>
      <c r="E19" s="58"/>
      <c r="F19" s="48">
        <f>G19+H19+I19+J19+K19</f>
        <v>110</v>
      </c>
      <c r="G19" s="49">
        <v>10</v>
      </c>
      <c r="H19" s="50">
        <v>50</v>
      </c>
      <c r="I19" s="49">
        <v>50</v>
      </c>
      <c r="J19" s="51"/>
      <c r="K19" s="51"/>
      <c r="L19" s="64"/>
    </row>
    <row r="20" spans="2:12" ht="15" customHeight="1" x14ac:dyDescent="0.25">
      <c r="B20" s="58"/>
      <c r="C20" s="58"/>
      <c r="D20" s="64"/>
      <c r="E20" s="58"/>
      <c r="F20" s="51"/>
      <c r="G20" s="52"/>
      <c r="H20" s="45"/>
      <c r="I20" s="52"/>
      <c r="J20" s="52"/>
      <c r="K20" s="52"/>
      <c r="L20" s="64"/>
    </row>
    <row r="21" spans="2:12" ht="15" customHeight="1" x14ac:dyDescent="0.25">
      <c r="B21" s="58"/>
      <c r="C21" s="58"/>
      <c r="D21" s="64"/>
      <c r="E21" s="58"/>
      <c r="F21" s="51"/>
      <c r="G21" s="51"/>
      <c r="H21" s="53"/>
      <c r="I21" s="51"/>
      <c r="J21" s="51"/>
      <c r="K21" s="51"/>
      <c r="L21" s="64"/>
    </row>
    <row r="22" spans="2:12" ht="15" customHeight="1" x14ac:dyDescent="0.25">
      <c r="B22" s="58"/>
      <c r="C22" s="58"/>
      <c r="D22" s="64"/>
      <c r="E22" s="58"/>
      <c r="F22" s="6"/>
      <c r="G22" s="8"/>
      <c r="H22" s="16"/>
      <c r="I22" s="8"/>
      <c r="J22" s="8"/>
      <c r="K22" s="8"/>
      <c r="L22" s="64"/>
    </row>
    <row r="23" spans="2:12" ht="15" customHeight="1" x14ac:dyDescent="0.25">
      <c r="B23" s="58"/>
      <c r="C23" s="58"/>
      <c r="D23" s="64"/>
      <c r="E23" s="58"/>
      <c r="F23" s="6"/>
      <c r="G23" s="6"/>
      <c r="H23" s="27"/>
      <c r="I23" s="6"/>
      <c r="J23" s="6"/>
      <c r="K23" s="8"/>
      <c r="L23" s="64"/>
    </row>
    <row r="24" spans="2:12" ht="15" customHeight="1" x14ac:dyDescent="0.25">
      <c r="B24" s="58"/>
      <c r="C24" s="58"/>
      <c r="D24" s="64"/>
      <c r="E24" s="58"/>
      <c r="F24" s="6"/>
      <c r="G24" s="8"/>
      <c r="H24" s="16"/>
      <c r="I24" s="8"/>
      <c r="J24" s="8"/>
      <c r="K24" s="6"/>
      <c r="L24" s="64"/>
    </row>
    <row r="25" spans="2:12" ht="15" customHeight="1" x14ac:dyDescent="0.25">
      <c r="B25" s="58"/>
      <c r="C25" s="58"/>
      <c r="D25" s="64"/>
      <c r="E25" s="58"/>
      <c r="F25" s="6"/>
      <c r="G25" s="6"/>
      <c r="H25" s="27"/>
      <c r="I25" s="6"/>
      <c r="J25" s="8"/>
      <c r="K25" s="6"/>
      <c r="L25" s="64"/>
    </row>
    <row r="26" spans="2:12" ht="15" customHeight="1" x14ac:dyDescent="0.25">
      <c r="B26" s="58"/>
      <c r="C26" s="58"/>
      <c r="D26" s="64"/>
      <c r="E26" s="58"/>
      <c r="F26" s="6"/>
      <c r="G26" s="8"/>
      <c r="H26" s="16"/>
      <c r="I26" s="8"/>
      <c r="J26" s="6"/>
      <c r="K26" s="6"/>
      <c r="L26" s="64"/>
    </row>
    <row r="27" spans="2:12" ht="15" customHeight="1" x14ac:dyDescent="0.25">
      <c r="B27" s="58"/>
      <c r="C27" s="58"/>
      <c r="D27" s="64"/>
      <c r="E27" s="58"/>
      <c r="F27" s="6"/>
      <c r="G27" s="6"/>
      <c r="H27" s="16"/>
      <c r="I27" s="8"/>
      <c r="J27" s="6"/>
      <c r="K27" s="6"/>
      <c r="L27" s="64"/>
    </row>
    <row r="28" spans="2:12" ht="15" customHeight="1" x14ac:dyDescent="0.25">
      <c r="B28" s="58"/>
      <c r="C28" s="58"/>
      <c r="D28" s="64"/>
      <c r="E28" s="58"/>
      <c r="F28" s="6"/>
      <c r="G28" s="8"/>
      <c r="H28" s="27"/>
      <c r="I28" s="6"/>
      <c r="J28" s="6"/>
      <c r="K28" s="6"/>
      <c r="L28" s="64"/>
    </row>
    <row r="29" spans="2:12" ht="16.5" customHeight="1" thickBot="1" x14ac:dyDescent="0.3">
      <c r="B29" s="59"/>
      <c r="C29" s="59"/>
      <c r="D29" s="65"/>
      <c r="E29" s="59"/>
      <c r="F29" s="7"/>
      <c r="G29" s="9"/>
      <c r="H29" s="22"/>
      <c r="I29" s="7"/>
      <c r="J29" s="7"/>
      <c r="K29" s="7"/>
      <c r="L29" s="65"/>
    </row>
    <row r="30" spans="2:12" ht="16.5" thickBot="1" x14ac:dyDescent="0.3">
      <c r="B30" s="10"/>
      <c r="C30" s="11" t="s">
        <v>15</v>
      </c>
      <c r="D30" s="11"/>
      <c r="E30" s="11"/>
      <c r="F30" s="12">
        <f t="shared" ref="F30:K30" si="0">F16+F19</f>
        <v>37316.097999999998</v>
      </c>
      <c r="G30" s="31">
        <f t="shared" si="0"/>
        <v>6510</v>
      </c>
      <c r="H30" s="31">
        <f t="shared" si="0"/>
        <v>7050</v>
      </c>
      <c r="I30" s="31">
        <f t="shared" si="0"/>
        <v>8050</v>
      </c>
      <c r="J30" s="30">
        <f t="shared" si="0"/>
        <v>7528.18</v>
      </c>
      <c r="K30" s="12">
        <f t="shared" si="0"/>
        <v>8177.9179999999997</v>
      </c>
      <c r="L30" s="12"/>
    </row>
    <row r="31" spans="2:12" ht="15" customHeight="1" thickBot="1" x14ac:dyDescent="0.3">
      <c r="B31" s="98" t="s">
        <v>17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2:12" ht="64.5" customHeight="1" x14ac:dyDescent="0.25">
      <c r="B32" s="57">
        <v>1</v>
      </c>
      <c r="C32" s="21" t="s">
        <v>18</v>
      </c>
      <c r="D32" s="63" t="s">
        <v>9</v>
      </c>
      <c r="E32" s="57" t="s">
        <v>20</v>
      </c>
      <c r="F32" s="66">
        <f>G32+H32+I32+J32+K32</f>
        <v>4526.8959999999997</v>
      </c>
      <c r="G32" s="60">
        <v>50</v>
      </c>
      <c r="H32" s="60">
        <v>2000</v>
      </c>
      <c r="I32" s="60">
        <v>2000</v>
      </c>
      <c r="J32" s="60">
        <v>476.89600000000002</v>
      </c>
      <c r="K32" s="60"/>
      <c r="L32" s="57" t="s">
        <v>21</v>
      </c>
    </row>
    <row r="33" spans="2:12" ht="79.5" thickBot="1" x14ac:dyDescent="0.3">
      <c r="B33" s="58"/>
      <c r="C33" s="4" t="s">
        <v>19</v>
      </c>
      <c r="D33" s="64"/>
      <c r="E33" s="58"/>
      <c r="F33" s="67"/>
      <c r="G33" s="61"/>
      <c r="H33" s="61"/>
      <c r="I33" s="61"/>
      <c r="J33" s="61"/>
      <c r="K33" s="61"/>
      <c r="L33" s="58"/>
    </row>
    <row r="34" spans="2:12" ht="31.5" customHeight="1" x14ac:dyDescent="0.25">
      <c r="B34" s="57">
        <v>2</v>
      </c>
      <c r="C34" s="57" t="s">
        <v>22</v>
      </c>
      <c r="D34" s="69" t="s">
        <v>9</v>
      </c>
      <c r="E34" s="18" t="s">
        <v>23</v>
      </c>
      <c r="F34" s="80">
        <f>G34+H34+I34+J34+K34</f>
        <v>450</v>
      </c>
      <c r="G34" s="60">
        <v>100</v>
      </c>
      <c r="H34" s="60">
        <v>200</v>
      </c>
      <c r="I34" s="60">
        <v>150</v>
      </c>
      <c r="J34" s="71"/>
      <c r="K34" s="60"/>
      <c r="L34" s="57" t="s">
        <v>26</v>
      </c>
    </row>
    <row r="35" spans="2:12" ht="15.75" x14ac:dyDescent="0.25">
      <c r="B35" s="58"/>
      <c r="C35" s="58"/>
      <c r="D35" s="95"/>
      <c r="E35" s="3" t="s">
        <v>24</v>
      </c>
      <c r="F35" s="99"/>
      <c r="G35" s="61"/>
      <c r="H35" s="61"/>
      <c r="I35" s="61"/>
      <c r="J35" s="72"/>
      <c r="K35" s="61"/>
      <c r="L35" s="58"/>
    </row>
    <row r="36" spans="2:12" ht="31.5" customHeight="1" x14ac:dyDescent="0.25">
      <c r="B36" s="58"/>
      <c r="C36" s="58"/>
      <c r="D36" s="95"/>
      <c r="E36" s="3" t="s">
        <v>25</v>
      </c>
      <c r="F36" s="99"/>
      <c r="G36" s="61"/>
      <c r="H36" s="61"/>
      <c r="I36" s="61"/>
      <c r="J36" s="72"/>
      <c r="K36" s="61"/>
      <c r="L36" s="58"/>
    </row>
    <row r="37" spans="2:12" ht="15.75" x14ac:dyDescent="0.25">
      <c r="B37" s="58"/>
      <c r="C37" s="58"/>
      <c r="D37" s="95"/>
      <c r="E37" s="3"/>
      <c r="F37" s="99"/>
      <c r="G37" s="61"/>
      <c r="H37" s="61"/>
      <c r="I37" s="61"/>
      <c r="J37" s="72"/>
      <c r="K37" s="61"/>
      <c r="L37" s="58"/>
    </row>
    <row r="38" spans="2:12" ht="15" customHeight="1" x14ac:dyDescent="0.25">
      <c r="B38" s="58"/>
      <c r="C38" s="58"/>
      <c r="D38" s="95"/>
      <c r="E38" s="27"/>
      <c r="F38" s="99"/>
      <c r="G38" s="61"/>
      <c r="H38" s="61"/>
      <c r="I38" s="61"/>
      <c r="J38" s="72"/>
      <c r="K38" s="61"/>
      <c r="L38" s="58"/>
    </row>
    <row r="39" spans="2:12" ht="15" customHeight="1" x14ac:dyDescent="0.25">
      <c r="B39" s="58"/>
      <c r="C39" s="58"/>
      <c r="D39" s="95"/>
      <c r="E39" s="27"/>
      <c r="F39" s="99"/>
      <c r="G39" s="61"/>
      <c r="H39" s="61"/>
      <c r="I39" s="61"/>
      <c r="J39" s="72"/>
      <c r="K39" s="61"/>
      <c r="L39" s="58"/>
    </row>
    <row r="40" spans="2:12" ht="15" customHeight="1" x14ac:dyDescent="0.25">
      <c r="B40" s="58"/>
      <c r="C40" s="58"/>
      <c r="D40" s="95"/>
      <c r="E40" s="27"/>
      <c r="F40" s="99"/>
      <c r="G40" s="61"/>
      <c r="H40" s="61"/>
      <c r="I40" s="61"/>
      <c r="J40" s="72"/>
      <c r="K40" s="61"/>
      <c r="L40" s="58"/>
    </row>
    <row r="41" spans="2:12" ht="15" customHeight="1" x14ac:dyDescent="0.25">
      <c r="B41" s="58"/>
      <c r="C41" s="58"/>
      <c r="D41" s="95"/>
      <c r="E41" s="27"/>
      <c r="F41" s="99"/>
      <c r="G41" s="61"/>
      <c r="H41" s="61"/>
      <c r="I41" s="61"/>
      <c r="J41" s="72"/>
      <c r="K41" s="61"/>
      <c r="L41" s="58"/>
    </row>
    <row r="42" spans="2:12" ht="15" customHeight="1" x14ac:dyDescent="0.25">
      <c r="B42" s="58"/>
      <c r="C42" s="58"/>
      <c r="D42" s="95"/>
      <c r="E42" s="27"/>
      <c r="F42" s="99"/>
      <c r="G42" s="61"/>
      <c r="H42" s="61"/>
      <c r="I42" s="61"/>
      <c r="J42" s="72"/>
      <c r="K42" s="61"/>
      <c r="L42" s="58"/>
    </row>
    <row r="43" spans="2:12" ht="15" customHeight="1" x14ac:dyDescent="0.25">
      <c r="B43" s="58"/>
      <c r="C43" s="58"/>
      <c r="D43" s="95"/>
      <c r="E43" s="27"/>
      <c r="F43" s="99"/>
      <c r="G43" s="61"/>
      <c r="H43" s="61"/>
      <c r="I43" s="61"/>
      <c r="J43" s="72"/>
      <c r="K43" s="61"/>
      <c r="L43" s="58"/>
    </row>
    <row r="44" spans="2:12" ht="15" customHeight="1" x14ac:dyDescent="0.25">
      <c r="B44" s="58"/>
      <c r="C44" s="58"/>
      <c r="D44" s="95"/>
      <c r="E44" s="27"/>
      <c r="F44" s="99"/>
      <c r="G44" s="61"/>
      <c r="H44" s="61"/>
      <c r="I44" s="61"/>
      <c r="J44" s="72"/>
      <c r="K44" s="61"/>
      <c r="L44" s="58"/>
    </row>
    <row r="45" spans="2:12" ht="15" customHeight="1" thickBot="1" x14ac:dyDescent="0.3">
      <c r="B45" s="58"/>
      <c r="C45" s="58"/>
      <c r="D45" s="95"/>
      <c r="E45" s="22"/>
      <c r="F45" s="99"/>
      <c r="G45" s="61"/>
      <c r="H45" s="61"/>
      <c r="I45" s="61"/>
      <c r="J45" s="72"/>
      <c r="K45" s="61"/>
      <c r="L45" s="58"/>
    </row>
    <row r="46" spans="2:12" ht="1.5" customHeight="1" thickBot="1" x14ac:dyDescent="0.3">
      <c r="B46" s="58"/>
      <c r="C46" s="58"/>
      <c r="D46" s="95"/>
      <c r="E46" s="27"/>
      <c r="F46" s="99"/>
      <c r="G46" s="61"/>
      <c r="H46" s="61"/>
      <c r="I46" s="61"/>
      <c r="J46" s="72"/>
      <c r="K46" s="61"/>
      <c r="L46" s="58"/>
    </row>
    <row r="47" spans="2:12" ht="15" hidden="1" customHeight="1" thickBot="1" x14ac:dyDescent="0.3">
      <c r="B47" s="58"/>
      <c r="C47" s="58"/>
      <c r="D47" s="95"/>
      <c r="E47" s="27"/>
      <c r="F47" s="99"/>
      <c r="G47" s="61"/>
      <c r="H47" s="61"/>
      <c r="I47" s="61"/>
      <c r="J47" s="72"/>
      <c r="K47" s="61"/>
      <c r="L47" s="58"/>
    </row>
    <row r="48" spans="2:12" ht="15.75" hidden="1" thickBot="1" x14ac:dyDescent="0.3">
      <c r="B48" s="59"/>
      <c r="C48" s="59"/>
      <c r="D48" s="70"/>
      <c r="E48" s="22"/>
      <c r="F48" s="81"/>
      <c r="G48" s="62"/>
      <c r="H48" s="62"/>
      <c r="I48" s="62"/>
      <c r="J48" s="73"/>
      <c r="K48" s="62"/>
      <c r="L48" s="59"/>
    </row>
    <row r="49" spans="2:12" ht="31.5" x14ac:dyDescent="0.25">
      <c r="B49" s="57">
        <v>3</v>
      </c>
      <c r="C49" s="57" t="s">
        <v>27</v>
      </c>
      <c r="D49" s="63" t="s">
        <v>9</v>
      </c>
      <c r="E49" s="4" t="s">
        <v>23</v>
      </c>
      <c r="F49" s="66">
        <f>G49+H49+I49+J49+K49</f>
        <v>33944.593999999997</v>
      </c>
      <c r="G49" s="60">
        <v>6000</v>
      </c>
      <c r="H49" s="60">
        <v>7000</v>
      </c>
      <c r="I49" s="60">
        <v>7700</v>
      </c>
      <c r="J49" s="71">
        <v>6040.71</v>
      </c>
      <c r="K49" s="60">
        <v>7203.884</v>
      </c>
      <c r="L49" s="57" t="s">
        <v>28</v>
      </c>
    </row>
    <row r="50" spans="2:12" ht="15.75" x14ac:dyDescent="0.25">
      <c r="B50" s="58"/>
      <c r="C50" s="58"/>
      <c r="D50" s="64"/>
      <c r="E50" s="4" t="s">
        <v>24</v>
      </c>
      <c r="F50" s="67"/>
      <c r="G50" s="61"/>
      <c r="H50" s="61"/>
      <c r="I50" s="61"/>
      <c r="J50" s="72"/>
      <c r="K50" s="61"/>
      <c r="L50" s="58"/>
    </row>
    <row r="51" spans="2:12" ht="15.75" x14ac:dyDescent="0.25">
      <c r="B51" s="58"/>
      <c r="C51" s="58"/>
      <c r="D51" s="64"/>
      <c r="E51" s="4" t="s">
        <v>25</v>
      </c>
      <c r="F51" s="67"/>
      <c r="G51" s="61"/>
      <c r="H51" s="61"/>
      <c r="I51" s="61"/>
      <c r="J51" s="72"/>
      <c r="K51" s="61"/>
      <c r="L51" s="58"/>
    </row>
    <row r="52" spans="2:12" ht="15.75" x14ac:dyDescent="0.25">
      <c r="B52" s="58"/>
      <c r="C52" s="58"/>
      <c r="D52" s="64"/>
      <c r="E52" s="4"/>
      <c r="F52" s="67"/>
      <c r="G52" s="61"/>
      <c r="H52" s="61"/>
      <c r="I52" s="61"/>
      <c r="J52" s="72"/>
      <c r="K52" s="61"/>
      <c r="L52" s="58"/>
    </row>
    <row r="53" spans="2:12" x14ac:dyDescent="0.25">
      <c r="B53" s="58"/>
      <c r="C53" s="58"/>
      <c r="D53" s="64"/>
      <c r="E53" s="6"/>
      <c r="F53" s="67"/>
      <c r="G53" s="61"/>
      <c r="H53" s="61"/>
      <c r="I53" s="61"/>
      <c r="J53" s="72"/>
      <c r="K53" s="61"/>
      <c r="L53" s="58"/>
    </row>
    <row r="54" spans="2:12" x14ac:dyDescent="0.25">
      <c r="B54" s="58"/>
      <c r="C54" s="58"/>
      <c r="D54" s="64"/>
      <c r="E54" s="6"/>
      <c r="F54" s="67"/>
      <c r="G54" s="61"/>
      <c r="H54" s="61"/>
      <c r="I54" s="61"/>
      <c r="J54" s="72"/>
      <c r="K54" s="61"/>
      <c r="L54" s="58"/>
    </row>
    <row r="55" spans="2:12" ht="42.75" customHeight="1" thickBot="1" x14ac:dyDescent="0.3">
      <c r="B55" s="59"/>
      <c r="C55" s="59"/>
      <c r="D55" s="65"/>
      <c r="E55" s="7"/>
      <c r="F55" s="68"/>
      <c r="G55" s="62"/>
      <c r="H55" s="62"/>
      <c r="I55" s="62"/>
      <c r="J55" s="73"/>
      <c r="K55" s="62"/>
      <c r="L55" s="59"/>
    </row>
    <row r="56" spans="2:12" ht="78.75" x14ac:dyDescent="0.25">
      <c r="B56" s="57">
        <v>4</v>
      </c>
      <c r="C56" s="4" t="s">
        <v>29</v>
      </c>
      <c r="D56" s="63" t="s">
        <v>9</v>
      </c>
      <c r="E56" s="18" t="s">
        <v>20</v>
      </c>
      <c r="F56" s="66">
        <f>G56+H56+I56+J56+K56</f>
        <v>1160.8969999999999</v>
      </c>
      <c r="G56" s="60">
        <v>150</v>
      </c>
      <c r="H56" s="60">
        <v>350</v>
      </c>
      <c r="I56" s="60">
        <v>300</v>
      </c>
      <c r="J56" s="71">
        <v>360.89699999999999</v>
      </c>
      <c r="K56" s="60"/>
      <c r="L56" s="57" t="s">
        <v>32</v>
      </c>
    </row>
    <row r="57" spans="2:12" ht="15.75" x14ac:dyDescent="0.25">
      <c r="B57" s="58"/>
      <c r="C57" s="4" t="s">
        <v>155</v>
      </c>
      <c r="D57" s="64"/>
      <c r="E57" s="3"/>
      <c r="F57" s="67"/>
      <c r="G57" s="61"/>
      <c r="H57" s="61"/>
      <c r="I57" s="61"/>
      <c r="J57" s="72"/>
      <c r="K57" s="61"/>
      <c r="L57" s="58"/>
    </row>
    <row r="58" spans="2:12" ht="15.75" x14ac:dyDescent="0.25">
      <c r="B58" s="58"/>
      <c r="C58" s="4" t="s">
        <v>30</v>
      </c>
      <c r="D58" s="64"/>
      <c r="E58" s="3"/>
      <c r="F58" s="67"/>
      <c r="G58" s="61"/>
      <c r="H58" s="61"/>
      <c r="I58" s="61"/>
      <c r="J58" s="72"/>
      <c r="K58" s="61"/>
      <c r="L58" s="58"/>
    </row>
    <row r="59" spans="2:12" ht="19.5" customHeight="1" thickBot="1" x14ac:dyDescent="0.3">
      <c r="B59" s="58"/>
      <c r="C59" s="4" t="s">
        <v>31</v>
      </c>
      <c r="D59" s="64"/>
      <c r="E59" s="22"/>
      <c r="F59" s="67"/>
      <c r="G59" s="61"/>
      <c r="H59" s="61"/>
      <c r="I59" s="61"/>
      <c r="J59" s="72"/>
      <c r="K59" s="61"/>
      <c r="L59" s="58"/>
    </row>
    <row r="60" spans="2:12" ht="31.5" x14ac:dyDescent="0.25">
      <c r="B60" s="57">
        <v>5</v>
      </c>
      <c r="C60" s="57" t="s">
        <v>33</v>
      </c>
      <c r="D60" s="63" t="s">
        <v>9</v>
      </c>
      <c r="E60" s="4" t="s">
        <v>23</v>
      </c>
      <c r="F60" s="66">
        <f>G60+H60+I60+J60+K60</f>
        <v>425</v>
      </c>
      <c r="G60" s="60">
        <v>50</v>
      </c>
      <c r="H60" s="60">
        <v>75</v>
      </c>
      <c r="I60" s="60">
        <v>300</v>
      </c>
      <c r="J60" s="71"/>
      <c r="K60" s="60"/>
      <c r="L60" s="57" t="s">
        <v>35</v>
      </c>
    </row>
    <row r="61" spans="2:12" ht="63" customHeight="1" x14ac:dyDescent="0.25">
      <c r="B61" s="58"/>
      <c r="C61" s="58"/>
      <c r="D61" s="64"/>
      <c r="E61" s="4" t="s">
        <v>34</v>
      </c>
      <c r="F61" s="67"/>
      <c r="G61" s="61"/>
      <c r="H61" s="61"/>
      <c r="I61" s="61"/>
      <c r="J61" s="72"/>
      <c r="K61" s="61"/>
      <c r="L61" s="58"/>
    </row>
    <row r="62" spans="2:12" ht="15.75" x14ac:dyDescent="0.25">
      <c r="B62" s="58"/>
      <c r="C62" s="58"/>
      <c r="D62" s="64"/>
      <c r="E62" s="4"/>
      <c r="F62" s="67"/>
      <c r="G62" s="61"/>
      <c r="H62" s="61"/>
      <c r="I62" s="61"/>
      <c r="J62" s="72"/>
      <c r="K62" s="61"/>
      <c r="L62" s="58"/>
    </row>
    <row r="63" spans="2:12" x14ac:dyDescent="0.25">
      <c r="B63" s="58"/>
      <c r="C63" s="58"/>
      <c r="D63" s="64"/>
      <c r="E63" s="6"/>
      <c r="F63" s="67"/>
      <c r="G63" s="61"/>
      <c r="H63" s="61"/>
      <c r="I63" s="61"/>
      <c r="J63" s="72"/>
      <c r="K63" s="61"/>
      <c r="L63" s="58"/>
    </row>
    <row r="64" spans="2:12" x14ac:dyDescent="0.25">
      <c r="B64" s="58"/>
      <c r="C64" s="58"/>
      <c r="D64" s="64"/>
      <c r="E64" s="6"/>
      <c r="F64" s="67"/>
      <c r="G64" s="61"/>
      <c r="H64" s="61"/>
      <c r="I64" s="61"/>
      <c r="J64" s="72"/>
      <c r="K64" s="61"/>
      <c r="L64" s="58"/>
    </row>
    <row r="65" spans="2:12" x14ac:dyDescent="0.25">
      <c r="B65" s="58"/>
      <c r="C65" s="58"/>
      <c r="D65" s="64"/>
      <c r="E65" s="6"/>
      <c r="F65" s="67"/>
      <c r="G65" s="61"/>
      <c r="H65" s="61"/>
      <c r="I65" s="61"/>
      <c r="J65" s="72"/>
      <c r="K65" s="61"/>
      <c r="L65" s="58"/>
    </row>
    <row r="66" spans="2:12" x14ac:dyDescent="0.25">
      <c r="B66" s="58"/>
      <c r="C66" s="58"/>
      <c r="D66" s="64"/>
      <c r="E66" s="6"/>
      <c r="F66" s="67"/>
      <c r="G66" s="61"/>
      <c r="H66" s="61"/>
      <c r="I66" s="61"/>
      <c r="J66" s="72"/>
      <c r="K66" s="61"/>
      <c r="L66" s="58"/>
    </row>
    <row r="67" spans="2:12" x14ac:dyDescent="0.25">
      <c r="B67" s="58"/>
      <c r="C67" s="58"/>
      <c r="D67" s="64"/>
      <c r="E67" s="6"/>
      <c r="F67" s="67"/>
      <c r="G67" s="61"/>
      <c r="H67" s="61"/>
      <c r="I67" s="61"/>
      <c r="J67" s="72"/>
      <c r="K67" s="61"/>
      <c r="L67" s="58"/>
    </row>
    <row r="68" spans="2:12" ht="12.75" customHeight="1" thickBot="1" x14ac:dyDescent="0.3">
      <c r="B68" s="59"/>
      <c r="C68" s="59"/>
      <c r="D68" s="65"/>
      <c r="E68" s="7"/>
      <c r="F68" s="68"/>
      <c r="G68" s="62"/>
      <c r="H68" s="62"/>
      <c r="I68" s="62"/>
      <c r="J68" s="73"/>
      <c r="K68" s="62"/>
      <c r="L68" s="59"/>
    </row>
    <row r="69" spans="2:12" x14ac:dyDescent="0.25">
      <c r="B69" s="57">
        <v>6</v>
      </c>
      <c r="C69" s="85" t="s">
        <v>36</v>
      </c>
      <c r="D69" s="63" t="s">
        <v>9</v>
      </c>
      <c r="E69" s="57" t="s">
        <v>20</v>
      </c>
      <c r="F69" s="66">
        <f>G69+H69+I69+J69+K69</f>
        <v>150</v>
      </c>
      <c r="G69" s="60">
        <v>50</v>
      </c>
      <c r="H69" s="60">
        <v>50</v>
      </c>
      <c r="I69" s="60">
        <v>50</v>
      </c>
      <c r="J69" s="60"/>
      <c r="K69" s="60"/>
      <c r="L69" s="57" t="s">
        <v>37</v>
      </c>
    </row>
    <row r="70" spans="2:12" ht="66.75" customHeight="1" thickBot="1" x14ac:dyDescent="0.3">
      <c r="B70" s="59"/>
      <c r="C70" s="86"/>
      <c r="D70" s="65"/>
      <c r="E70" s="59"/>
      <c r="F70" s="68"/>
      <c r="G70" s="62"/>
      <c r="H70" s="62"/>
      <c r="I70" s="62"/>
      <c r="J70" s="62"/>
      <c r="K70" s="62"/>
      <c r="L70" s="59"/>
    </row>
    <row r="71" spans="2:12" ht="73.5" customHeight="1" thickBot="1" x14ac:dyDescent="0.3">
      <c r="B71" s="19">
        <v>7</v>
      </c>
      <c r="C71" s="23" t="s">
        <v>38</v>
      </c>
      <c r="D71" s="1" t="s">
        <v>9</v>
      </c>
      <c r="E71" s="14" t="s">
        <v>20</v>
      </c>
      <c r="F71" s="33">
        <f>G71+H71+I71+J71+K71</f>
        <v>150</v>
      </c>
      <c r="G71" s="54">
        <v>50</v>
      </c>
      <c r="H71" s="54">
        <v>50</v>
      </c>
      <c r="I71" s="54">
        <v>50</v>
      </c>
      <c r="J71" s="54"/>
      <c r="K71" s="54"/>
      <c r="L71" s="14" t="s">
        <v>39</v>
      </c>
    </row>
    <row r="72" spans="2:12" ht="21.75" customHeight="1" x14ac:dyDescent="0.25">
      <c r="B72" s="57">
        <v>8</v>
      </c>
      <c r="C72" s="85" t="s">
        <v>40</v>
      </c>
      <c r="D72" s="63" t="s">
        <v>9</v>
      </c>
      <c r="E72" s="57" t="s">
        <v>20</v>
      </c>
      <c r="F72" s="66">
        <f>G72+H72+I72+J72+K72</f>
        <v>30</v>
      </c>
      <c r="G72" s="60">
        <v>10</v>
      </c>
      <c r="H72" s="60">
        <v>10</v>
      </c>
      <c r="I72" s="60">
        <v>10</v>
      </c>
      <c r="J72" s="60"/>
      <c r="K72" s="60"/>
      <c r="L72" s="57" t="s">
        <v>41</v>
      </c>
    </row>
    <row r="73" spans="2:12" ht="15" customHeight="1" x14ac:dyDescent="0.25">
      <c r="B73" s="58"/>
      <c r="C73" s="87"/>
      <c r="D73" s="64"/>
      <c r="E73" s="58"/>
      <c r="F73" s="67"/>
      <c r="G73" s="61"/>
      <c r="H73" s="61"/>
      <c r="I73" s="61"/>
      <c r="J73" s="61"/>
      <c r="K73" s="61"/>
      <c r="L73" s="58"/>
    </row>
    <row r="74" spans="2:12" ht="15" customHeight="1" x14ac:dyDescent="0.25">
      <c r="B74" s="58"/>
      <c r="C74" s="87"/>
      <c r="D74" s="64"/>
      <c r="E74" s="58"/>
      <c r="F74" s="67"/>
      <c r="G74" s="61"/>
      <c r="H74" s="61"/>
      <c r="I74" s="61"/>
      <c r="J74" s="61"/>
      <c r="K74" s="61"/>
      <c r="L74" s="58"/>
    </row>
    <row r="75" spans="2:12" ht="15.75" customHeight="1" thickBot="1" x14ac:dyDescent="0.3">
      <c r="B75" s="59"/>
      <c r="C75" s="86"/>
      <c r="D75" s="65"/>
      <c r="E75" s="59"/>
      <c r="F75" s="68"/>
      <c r="G75" s="62"/>
      <c r="H75" s="62"/>
      <c r="I75" s="62"/>
      <c r="J75" s="62"/>
      <c r="K75" s="62"/>
      <c r="L75" s="59"/>
    </row>
    <row r="76" spans="2:12" ht="16.5" thickBot="1" x14ac:dyDescent="0.3">
      <c r="B76" s="34"/>
      <c r="C76" s="35" t="s">
        <v>15</v>
      </c>
      <c r="D76" s="36"/>
      <c r="E76" s="37"/>
      <c r="F76" s="38">
        <f t="shared" ref="F76:K76" si="1">F32+F34+F49+F56+F60+F69+F71+F72</f>
        <v>40837.386999999995</v>
      </c>
      <c r="G76" s="38">
        <f t="shared" si="1"/>
        <v>6460</v>
      </c>
      <c r="H76" s="38">
        <f t="shared" si="1"/>
        <v>9735</v>
      </c>
      <c r="I76" s="38">
        <f t="shared" si="1"/>
        <v>10560</v>
      </c>
      <c r="J76" s="38">
        <f t="shared" si="1"/>
        <v>6878.5029999999997</v>
      </c>
      <c r="K76" s="38">
        <f t="shared" si="1"/>
        <v>7203.884</v>
      </c>
      <c r="L76" s="37"/>
    </row>
    <row r="77" spans="2:12" ht="16.5" thickBot="1" x14ac:dyDescent="0.3">
      <c r="B77" s="100" t="s">
        <v>42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spans="2:12" ht="31.5" customHeight="1" x14ac:dyDescent="0.25">
      <c r="B78" s="57">
        <v>1</v>
      </c>
      <c r="C78" s="57" t="s">
        <v>43</v>
      </c>
      <c r="D78" s="63" t="s">
        <v>9</v>
      </c>
      <c r="E78" s="13" t="s">
        <v>44</v>
      </c>
      <c r="F78" s="66">
        <f>G78+H78+I78+J78+K78</f>
        <v>25946.917999999998</v>
      </c>
      <c r="G78" s="60">
        <v>6000</v>
      </c>
      <c r="H78" s="60">
        <v>7000</v>
      </c>
      <c r="I78" s="60">
        <v>7700</v>
      </c>
      <c r="J78" s="60">
        <v>2490.8119999999999</v>
      </c>
      <c r="K78" s="60">
        <v>2756.1060000000002</v>
      </c>
      <c r="L78" s="57" t="s">
        <v>45</v>
      </c>
    </row>
    <row r="79" spans="2:12" ht="31.5" customHeight="1" x14ac:dyDescent="0.25">
      <c r="B79" s="58"/>
      <c r="C79" s="58"/>
      <c r="D79" s="64"/>
      <c r="E79" s="4" t="s">
        <v>34</v>
      </c>
      <c r="F79" s="67"/>
      <c r="G79" s="61"/>
      <c r="H79" s="61"/>
      <c r="I79" s="61"/>
      <c r="J79" s="61"/>
      <c r="K79" s="61"/>
      <c r="L79" s="58"/>
    </row>
    <row r="80" spans="2:12" ht="31.5" customHeight="1" x14ac:dyDescent="0.25">
      <c r="B80" s="58"/>
      <c r="C80" s="58"/>
      <c r="D80" s="64"/>
      <c r="E80" s="4"/>
      <c r="F80" s="67"/>
      <c r="G80" s="61"/>
      <c r="H80" s="61"/>
      <c r="I80" s="61"/>
      <c r="J80" s="61"/>
      <c r="K80" s="61"/>
      <c r="L80" s="58"/>
    </row>
    <row r="81" spans="2:12" ht="15.75" x14ac:dyDescent="0.25">
      <c r="B81" s="58"/>
      <c r="C81" s="58"/>
      <c r="D81" s="64"/>
      <c r="E81" s="4"/>
      <c r="F81" s="67"/>
      <c r="G81" s="61"/>
      <c r="H81" s="61"/>
      <c r="I81" s="61"/>
      <c r="J81" s="61"/>
      <c r="K81" s="61"/>
      <c r="L81" s="58"/>
    </row>
    <row r="82" spans="2:12" ht="11.25" customHeight="1" thickBot="1" x14ac:dyDescent="0.3">
      <c r="B82" s="58"/>
      <c r="C82" s="58"/>
      <c r="D82" s="64"/>
      <c r="E82" s="6"/>
      <c r="F82" s="67"/>
      <c r="G82" s="61"/>
      <c r="H82" s="61"/>
      <c r="I82" s="61"/>
      <c r="J82" s="61"/>
      <c r="K82" s="61"/>
      <c r="L82" s="58"/>
    </row>
    <row r="83" spans="2:12" ht="15" hidden="1" customHeight="1" thickBot="1" x14ac:dyDescent="0.3">
      <c r="B83" s="58"/>
      <c r="C83" s="58"/>
      <c r="D83" s="64"/>
      <c r="E83" s="6"/>
      <c r="F83" s="67"/>
      <c r="G83" s="61"/>
      <c r="H83" s="61"/>
      <c r="I83" s="61"/>
      <c r="J83" s="61"/>
      <c r="K83" s="61"/>
      <c r="L83" s="58"/>
    </row>
    <row r="84" spans="2:12" ht="15" hidden="1" customHeight="1" thickBot="1" x14ac:dyDescent="0.3">
      <c r="B84" s="58"/>
      <c r="C84" s="58"/>
      <c r="D84" s="64"/>
      <c r="E84" s="6"/>
      <c r="F84" s="67"/>
      <c r="G84" s="61"/>
      <c r="H84" s="61"/>
      <c r="I84" s="61"/>
      <c r="J84" s="61"/>
      <c r="K84" s="61"/>
      <c r="L84" s="58"/>
    </row>
    <row r="85" spans="2:12" ht="15" hidden="1" customHeight="1" thickBot="1" x14ac:dyDescent="0.3">
      <c r="B85" s="58"/>
      <c r="C85" s="58"/>
      <c r="D85" s="64"/>
      <c r="E85" s="6"/>
      <c r="F85" s="67"/>
      <c r="G85" s="61"/>
      <c r="H85" s="61"/>
      <c r="I85" s="61"/>
      <c r="J85" s="61"/>
      <c r="K85" s="61"/>
      <c r="L85" s="58"/>
    </row>
    <row r="86" spans="2:12" ht="15.75" hidden="1" customHeight="1" thickBot="1" x14ac:dyDescent="0.3">
      <c r="B86" s="59"/>
      <c r="C86" s="59"/>
      <c r="D86" s="65"/>
      <c r="E86" s="7"/>
      <c r="F86" s="68"/>
      <c r="G86" s="62"/>
      <c r="H86" s="62"/>
      <c r="I86" s="62"/>
      <c r="J86" s="62"/>
      <c r="K86" s="62"/>
      <c r="L86" s="59"/>
    </row>
    <row r="87" spans="2:12" ht="31.5" x14ac:dyDescent="0.25">
      <c r="B87" s="57">
        <v>2</v>
      </c>
      <c r="C87" s="57" t="s">
        <v>46</v>
      </c>
      <c r="D87" s="63" t="s">
        <v>9</v>
      </c>
      <c r="E87" s="4" t="s">
        <v>44</v>
      </c>
      <c r="F87" s="66">
        <f>G87+H87+I87+J87+K87</f>
        <v>350</v>
      </c>
      <c r="G87" s="60">
        <v>50</v>
      </c>
      <c r="H87" s="60">
        <v>200</v>
      </c>
      <c r="I87" s="60">
        <v>100</v>
      </c>
      <c r="J87" s="60"/>
      <c r="K87" s="60"/>
      <c r="L87" s="57" t="s">
        <v>47</v>
      </c>
    </row>
    <row r="88" spans="2:12" ht="63" customHeight="1" x14ac:dyDescent="0.25">
      <c r="B88" s="58"/>
      <c r="C88" s="58"/>
      <c r="D88" s="64"/>
      <c r="E88" s="4" t="s">
        <v>148</v>
      </c>
      <c r="F88" s="67"/>
      <c r="G88" s="61"/>
      <c r="H88" s="61"/>
      <c r="I88" s="61"/>
      <c r="J88" s="61"/>
      <c r="K88" s="61"/>
      <c r="L88" s="58"/>
    </row>
    <row r="89" spans="2:12" ht="39.75" customHeight="1" thickBot="1" x14ac:dyDescent="0.3">
      <c r="B89" s="59"/>
      <c r="C89" s="59"/>
      <c r="D89" s="65"/>
      <c r="E89" s="14"/>
      <c r="F89" s="68"/>
      <c r="G89" s="62"/>
      <c r="H89" s="62"/>
      <c r="I89" s="62"/>
      <c r="J89" s="62"/>
      <c r="K89" s="62"/>
      <c r="L89" s="59"/>
    </row>
    <row r="90" spans="2:12" ht="31.5" x14ac:dyDescent="0.25">
      <c r="B90" s="57">
        <v>3</v>
      </c>
      <c r="C90" s="57" t="s">
        <v>48</v>
      </c>
      <c r="D90" s="63" t="s">
        <v>9</v>
      </c>
      <c r="E90" s="4" t="s">
        <v>44</v>
      </c>
      <c r="F90" s="66">
        <f>G90+H90+I90+J90+K90</f>
        <v>1700</v>
      </c>
      <c r="G90" s="60">
        <v>200</v>
      </c>
      <c r="H90" s="60">
        <v>1000</v>
      </c>
      <c r="I90" s="60">
        <v>500</v>
      </c>
      <c r="J90" s="60"/>
      <c r="K90" s="60"/>
      <c r="L90" s="57" t="s">
        <v>49</v>
      </c>
    </row>
    <row r="91" spans="2:12" ht="15.75" x14ac:dyDescent="0.25">
      <c r="B91" s="58"/>
      <c r="C91" s="58"/>
      <c r="D91" s="64"/>
      <c r="E91" s="4" t="s">
        <v>24</v>
      </c>
      <c r="F91" s="67"/>
      <c r="G91" s="61"/>
      <c r="H91" s="61"/>
      <c r="I91" s="61"/>
      <c r="J91" s="61"/>
      <c r="K91" s="61"/>
      <c r="L91" s="58"/>
    </row>
    <row r="92" spans="2:12" ht="31.5" customHeight="1" thickBot="1" x14ac:dyDescent="0.3">
      <c r="B92" s="59"/>
      <c r="C92" s="59"/>
      <c r="D92" s="65"/>
      <c r="E92" s="14" t="s">
        <v>25</v>
      </c>
      <c r="F92" s="68"/>
      <c r="G92" s="62"/>
      <c r="H92" s="62"/>
      <c r="I92" s="62"/>
      <c r="J92" s="62"/>
      <c r="K92" s="62"/>
      <c r="L92" s="59"/>
    </row>
    <row r="93" spans="2:12" ht="63" x14ac:dyDescent="0.25">
      <c r="B93" s="57">
        <v>4</v>
      </c>
      <c r="C93" s="57" t="s">
        <v>50</v>
      </c>
      <c r="D93" s="63" t="s">
        <v>9</v>
      </c>
      <c r="E93" s="4" t="s">
        <v>20</v>
      </c>
      <c r="F93" s="66">
        <f>G93+H93+I93+J93+K93</f>
        <v>140</v>
      </c>
      <c r="G93" s="60">
        <v>10</v>
      </c>
      <c r="H93" s="60">
        <v>100</v>
      </c>
      <c r="I93" s="60">
        <v>30</v>
      </c>
      <c r="J93" s="60"/>
      <c r="K93" s="60"/>
      <c r="L93" s="57" t="s">
        <v>52</v>
      </c>
    </row>
    <row r="94" spans="2:12" ht="89.25" customHeight="1" thickBot="1" x14ac:dyDescent="0.3">
      <c r="B94" s="59"/>
      <c r="C94" s="59"/>
      <c r="D94" s="65"/>
      <c r="E94" s="14" t="s">
        <v>51</v>
      </c>
      <c r="F94" s="68"/>
      <c r="G94" s="62"/>
      <c r="H94" s="62"/>
      <c r="I94" s="62"/>
      <c r="J94" s="62"/>
      <c r="K94" s="62"/>
      <c r="L94" s="59"/>
    </row>
    <row r="95" spans="2:12" ht="63" x14ac:dyDescent="0.25">
      <c r="B95" s="57">
        <v>5</v>
      </c>
      <c r="C95" s="57" t="s">
        <v>53</v>
      </c>
      <c r="D95" s="63" t="s">
        <v>9</v>
      </c>
      <c r="E95" s="4" t="s">
        <v>20</v>
      </c>
      <c r="F95" s="66">
        <f>G95+H95+I95</f>
        <v>950</v>
      </c>
      <c r="G95" s="60">
        <v>50</v>
      </c>
      <c r="H95" s="60">
        <v>800</v>
      </c>
      <c r="I95" s="60">
        <v>100</v>
      </c>
      <c r="J95" s="60"/>
      <c r="K95" s="60"/>
      <c r="L95" s="4" t="s">
        <v>54</v>
      </c>
    </row>
    <row r="96" spans="2:12" ht="47.25" customHeight="1" x14ac:dyDescent="0.25">
      <c r="B96" s="58"/>
      <c r="C96" s="58"/>
      <c r="D96" s="64"/>
      <c r="E96" s="4"/>
      <c r="F96" s="67"/>
      <c r="G96" s="61"/>
      <c r="H96" s="61"/>
      <c r="I96" s="61"/>
      <c r="J96" s="61"/>
      <c r="K96" s="61"/>
      <c r="L96" s="87" t="s">
        <v>55</v>
      </c>
    </row>
    <row r="97" spans="2:12" ht="15.75" x14ac:dyDescent="0.25">
      <c r="B97" s="58"/>
      <c r="C97" s="58"/>
      <c r="D97" s="64"/>
      <c r="E97" s="4"/>
      <c r="F97" s="67"/>
      <c r="G97" s="61"/>
      <c r="H97" s="61"/>
      <c r="I97" s="61"/>
      <c r="J97" s="61"/>
      <c r="K97" s="61"/>
      <c r="L97" s="87"/>
    </row>
    <row r="98" spans="2:12" ht="42.75" customHeight="1" thickBot="1" x14ac:dyDescent="0.3">
      <c r="B98" s="59"/>
      <c r="C98" s="59"/>
      <c r="D98" s="65"/>
      <c r="E98" s="14"/>
      <c r="F98" s="68"/>
      <c r="G98" s="62"/>
      <c r="H98" s="62"/>
      <c r="I98" s="62"/>
      <c r="J98" s="62"/>
      <c r="K98" s="62"/>
      <c r="L98" s="7"/>
    </row>
    <row r="99" spans="2:12" ht="31.5" x14ac:dyDescent="0.25">
      <c r="B99" s="57">
        <v>6</v>
      </c>
      <c r="C99" s="57" t="s">
        <v>56</v>
      </c>
      <c r="D99" s="63" t="s">
        <v>9</v>
      </c>
      <c r="E99" s="13" t="s">
        <v>44</v>
      </c>
      <c r="F99" s="66">
        <f>G99+H99+I99+J99+K99</f>
        <v>255</v>
      </c>
      <c r="G99" s="60">
        <v>5</v>
      </c>
      <c r="H99" s="60">
        <v>200</v>
      </c>
      <c r="I99" s="60">
        <v>50</v>
      </c>
      <c r="J99" s="60"/>
      <c r="K99" s="60"/>
      <c r="L99" s="57" t="s">
        <v>57</v>
      </c>
    </row>
    <row r="100" spans="2:12" ht="100.5" customHeight="1" thickBot="1" x14ac:dyDescent="0.3">
      <c r="B100" s="59"/>
      <c r="C100" s="59"/>
      <c r="D100" s="65"/>
      <c r="E100" s="14" t="s">
        <v>34</v>
      </c>
      <c r="F100" s="68"/>
      <c r="G100" s="62"/>
      <c r="H100" s="62"/>
      <c r="I100" s="62"/>
      <c r="J100" s="62"/>
      <c r="K100" s="62"/>
      <c r="L100" s="59"/>
    </row>
    <row r="101" spans="2:12" ht="31.5" x14ac:dyDescent="0.25">
      <c r="B101" s="57">
        <v>7</v>
      </c>
      <c r="C101" s="57" t="s">
        <v>58</v>
      </c>
      <c r="D101" s="63" t="s">
        <v>9</v>
      </c>
      <c r="E101" s="4" t="s">
        <v>44</v>
      </c>
      <c r="F101" s="66">
        <f>G101+H101+I101+J101+K101</f>
        <v>2205</v>
      </c>
      <c r="G101" s="60">
        <v>5</v>
      </c>
      <c r="H101" s="60">
        <v>1600</v>
      </c>
      <c r="I101" s="60">
        <v>600</v>
      </c>
      <c r="J101" s="60"/>
      <c r="K101" s="60"/>
      <c r="L101" s="57" t="s">
        <v>59</v>
      </c>
    </row>
    <row r="102" spans="2:12" ht="15.75" x14ac:dyDescent="0.25">
      <c r="B102" s="58"/>
      <c r="C102" s="58"/>
      <c r="D102" s="64"/>
      <c r="E102" s="4" t="s">
        <v>24</v>
      </c>
      <c r="F102" s="67"/>
      <c r="G102" s="61"/>
      <c r="H102" s="61"/>
      <c r="I102" s="61"/>
      <c r="J102" s="61"/>
      <c r="K102" s="61"/>
      <c r="L102" s="58"/>
    </row>
    <row r="103" spans="2:12" ht="19.5" customHeight="1" thickBot="1" x14ac:dyDescent="0.3">
      <c r="B103" s="59"/>
      <c r="C103" s="59"/>
      <c r="D103" s="65"/>
      <c r="E103" s="14" t="s">
        <v>25</v>
      </c>
      <c r="F103" s="68"/>
      <c r="G103" s="62"/>
      <c r="H103" s="62"/>
      <c r="I103" s="62"/>
      <c r="J103" s="62"/>
      <c r="K103" s="62"/>
      <c r="L103" s="59"/>
    </row>
    <row r="104" spans="2:12" ht="31.5" x14ac:dyDescent="0.25">
      <c r="B104" s="57">
        <v>8</v>
      </c>
      <c r="C104" s="57" t="s">
        <v>60</v>
      </c>
      <c r="D104" s="63" t="s">
        <v>9</v>
      </c>
      <c r="E104" s="4" t="s">
        <v>44</v>
      </c>
      <c r="F104" s="66">
        <f>G104+H104+I104+J104+K104</f>
        <v>1010</v>
      </c>
      <c r="G104" s="60">
        <v>10</v>
      </c>
      <c r="H104" s="60">
        <v>500</v>
      </c>
      <c r="I104" s="60">
        <v>500</v>
      </c>
      <c r="J104" s="60"/>
      <c r="K104" s="60"/>
      <c r="L104" s="57" t="s">
        <v>61</v>
      </c>
    </row>
    <row r="105" spans="2:12" ht="31.5" customHeight="1" x14ac:dyDescent="0.25">
      <c r="B105" s="58"/>
      <c r="C105" s="58"/>
      <c r="D105" s="64"/>
      <c r="E105" s="4" t="s">
        <v>34</v>
      </c>
      <c r="F105" s="67"/>
      <c r="G105" s="61"/>
      <c r="H105" s="61"/>
      <c r="I105" s="61"/>
      <c r="J105" s="61"/>
      <c r="K105" s="61"/>
      <c r="L105" s="58"/>
    </row>
    <row r="106" spans="2:12" ht="32.25" customHeight="1" thickBot="1" x14ac:dyDescent="0.3">
      <c r="B106" s="59"/>
      <c r="C106" s="59"/>
      <c r="D106" s="65"/>
      <c r="E106" s="14"/>
      <c r="F106" s="68"/>
      <c r="G106" s="62"/>
      <c r="H106" s="62"/>
      <c r="I106" s="62"/>
      <c r="J106" s="62"/>
      <c r="K106" s="62"/>
      <c r="L106" s="59"/>
    </row>
    <row r="107" spans="2:12" ht="16.5" thickBot="1" x14ac:dyDescent="0.3">
      <c r="B107" s="19"/>
      <c r="C107" s="24" t="s">
        <v>15</v>
      </c>
      <c r="D107" s="1"/>
      <c r="E107" s="14"/>
      <c r="F107" s="33">
        <f t="shared" ref="F107:K107" si="2">F78+F87+F90+F93+F95+F99+F101+F104</f>
        <v>32556.917999999998</v>
      </c>
      <c r="G107" s="32">
        <f t="shared" si="2"/>
        <v>6330</v>
      </c>
      <c r="H107" s="32">
        <f t="shared" si="2"/>
        <v>11400</v>
      </c>
      <c r="I107" s="32">
        <f t="shared" si="2"/>
        <v>9580</v>
      </c>
      <c r="J107" s="33">
        <f t="shared" si="2"/>
        <v>2490.8119999999999</v>
      </c>
      <c r="K107" s="33">
        <f t="shared" si="2"/>
        <v>2756.1060000000002</v>
      </c>
      <c r="L107" s="14"/>
    </row>
    <row r="108" spans="2:12" ht="15.75" customHeight="1" x14ac:dyDescent="0.25">
      <c r="B108" s="96" t="s">
        <v>62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</row>
    <row r="109" spans="2:12" ht="15.75" customHeight="1" x14ac:dyDescent="0.25">
      <c r="B109" s="40"/>
      <c r="C109" s="97" t="s">
        <v>153</v>
      </c>
      <c r="D109" s="97"/>
      <c r="E109" s="97"/>
      <c r="F109" s="97"/>
      <c r="G109" s="97"/>
      <c r="H109" s="97"/>
      <c r="I109" s="97"/>
      <c r="J109" s="97"/>
      <c r="K109" s="97"/>
      <c r="L109" s="97"/>
    </row>
    <row r="110" spans="2:12" ht="15.75" customHeight="1" thickBot="1" x14ac:dyDescent="0.3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2:12" ht="31.5" x14ac:dyDescent="0.25">
      <c r="B111" s="57">
        <v>1</v>
      </c>
      <c r="C111" s="57" t="s">
        <v>63</v>
      </c>
      <c r="D111" s="63" t="s">
        <v>9</v>
      </c>
      <c r="E111" s="13" t="s">
        <v>44</v>
      </c>
      <c r="F111" s="66">
        <f>G111+H111+I111+J111+K111</f>
        <v>85346.592999999993</v>
      </c>
      <c r="G111" s="60">
        <v>16000</v>
      </c>
      <c r="H111" s="60">
        <v>17000</v>
      </c>
      <c r="I111" s="60">
        <v>18000</v>
      </c>
      <c r="J111" s="60">
        <v>17038.487000000001</v>
      </c>
      <c r="K111" s="60">
        <v>17308.106</v>
      </c>
      <c r="L111" s="57" t="s">
        <v>64</v>
      </c>
    </row>
    <row r="112" spans="2:12" ht="31.5" customHeight="1" x14ac:dyDescent="0.25">
      <c r="B112" s="58"/>
      <c r="C112" s="58"/>
      <c r="D112" s="64"/>
      <c r="E112" s="4" t="s">
        <v>34</v>
      </c>
      <c r="F112" s="67"/>
      <c r="G112" s="61"/>
      <c r="H112" s="61"/>
      <c r="I112" s="61"/>
      <c r="J112" s="61"/>
      <c r="K112" s="61"/>
      <c r="L112" s="58"/>
    </row>
    <row r="113" spans="2:12" ht="31.5" customHeight="1" x14ac:dyDescent="0.25">
      <c r="B113" s="58"/>
      <c r="C113" s="58"/>
      <c r="D113" s="64"/>
      <c r="E113" s="4"/>
      <c r="F113" s="67"/>
      <c r="G113" s="61"/>
      <c r="H113" s="61"/>
      <c r="I113" s="61"/>
      <c r="J113" s="61"/>
      <c r="K113" s="61"/>
      <c r="L113" s="58"/>
    </row>
    <row r="114" spans="2:12" x14ac:dyDescent="0.25">
      <c r="B114" s="58"/>
      <c r="C114" s="58"/>
      <c r="D114" s="64"/>
      <c r="E114" s="6"/>
      <c r="F114" s="67"/>
      <c r="G114" s="61"/>
      <c r="H114" s="61"/>
      <c r="I114" s="61"/>
      <c r="J114" s="61"/>
      <c r="K114" s="61"/>
      <c r="L114" s="58"/>
    </row>
    <row r="115" spans="2:12" x14ac:dyDescent="0.25">
      <c r="B115" s="58"/>
      <c r="C115" s="58"/>
      <c r="D115" s="64"/>
      <c r="E115" s="6"/>
      <c r="F115" s="67"/>
      <c r="G115" s="61"/>
      <c r="H115" s="61"/>
      <c r="I115" s="61"/>
      <c r="J115" s="61"/>
      <c r="K115" s="61"/>
      <c r="L115" s="58"/>
    </row>
    <row r="116" spans="2:12" ht="7.5" customHeight="1" thickBot="1" x14ac:dyDescent="0.3">
      <c r="B116" s="58"/>
      <c r="C116" s="58"/>
      <c r="D116" s="64"/>
      <c r="E116" s="6"/>
      <c r="F116" s="67"/>
      <c r="G116" s="61"/>
      <c r="H116" s="61"/>
      <c r="I116" s="61"/>
      <c r="J116" s="61"/>
      <c r="K116" s="61"/>
      <c r="L116" s="58"/>
    </row>
    <row r="117" spans="2:12" ht="15.75" hidden="1" thickBot="1" x14ac:dyDescent="0.3">
      <c r="B117" s="58"/>
      <c r="C117" s="58"/>
      <c r="D117" s="64"/>
      <c r="E117" s="6"/>
      <c r="F117" s="67"/>
      <c r="G117" s="61"/>
      <c r="H117" s="61"/>
      <c r="I117" s="61"/>
      <c r="J117" s="61"/>
      <c r="K117" s="61"/>
      <c r="L117" s="58"/>
    </row>
    <row r="118" spans="2:12" ht="15.75" hidden="1" thickBot="1" x14ac:dyDescent="0.3">
      <c r="B118" s="59"/>
      <c r="C118" s="59"/>
      <c r="D118" s="65"/>
      <c r="E118" s="7"/>
      <c r="F118" s="68"/>
      <c r="G118" s="62"/>
      <c r="H118" s="62"/>
      <c r="I118" s="62"/>
      <c r="J118" s="62"/>
      <c r="K118" s="62"/>
      <c r="L118" s="59"/>
    </row>
    <row r="119" spans="2:12" x14ac:dyDescent="0.25">
      <c r="B119" s="57">
        <v>2</v>
      </c>
      <c r="C119" s="57" t="s">
        <v>65</v>
      </c>
      <c r="D119" s="63" t="s">
        <v>9</v>
      </c>
      <c r="E119" s="57" t="s">
        <v>20</v>
      </c>
      <c r="F119" s="66">
        <f>G119+H119+I119+J119+K119</f>
        <v>2850</v>
      </c>
      <c r="G119" s="60">
        <v>50</v>
      </c>
      <c r="H119" s="60">
        <v>1800</v>
      </c>
      <c r="I119" s="60">
        <v>1000</v>
      </c>
      <c r="J119" s="60"/>
      <c r="K119" s="60"/>
      <c r="L119" s="57" t="s">
        <v>49</v>
      </c>
    </row>
    <row r="120" spans="2:12" x14ac:dyDescent="0.25">
      <c r="B120" s="58"/>
      <c r="C120" s="58"/>
      <c r="D120" s="64"/>
      <c r="E120" s="58"/>
      <c r="F120" s="67"/>
      <c r="G120" s="61"/>
      <c r="H120" s="61"/>
      <c r="I120" s="61"/>
      <c r="J120" s="61"/>
      <c r="K120" s="61"/>
      <c r="L120" s="58"/>
    </row>
    <row r="121" spans="2:12" x14ac:dyDescent="0.25">
      <c r="B121" s="58"/>
      <c r="C121" s="58"/>
      <c r="D121" s="64"/>
      <c r="E121" s="58"/>
      <c r="F121" s="67"/>
      <c r="G121" s="61"/>
      <c r="H121" s="61"/>
      <c r="I121" s="61"/>
      <c r="J121" s="61"/>
      <c r="K121" s="61"/>
      <c r="L121" s="58"/>
    </row>
    <row r="122" spans="2:12" x14ac:dyDescent="0.25">
      <c r="B122" s="58"/>
      <c r="C122" s="58"/>
      <c r="D122" s="64"/>
      <c r="E122" s="58"/>
      <c r="F122" s="67"/>
      <c r="G122" s="61"/>
      <c r="H122" s="61"/>
      <c r="I122" s="61"/>
      <c r="J122" s="61"/>
      <c r="K122" s="61"/>
      <c r="L122" s="58"/>
    </row>
    <row r="123" spans="2:12" x14ac:dyDescent="0.25">
      <c r="B123" s="58"/>
      <c r="C123" s="58"/>
      <c r="D123" s="64"/>
      <c r="E123" s="58"/>
      <c r="F123" s="67"/>
      <c r="G123" s="61"/>
      <c r="H123" s="61"/>
      <c r="I123" s="61"/>
      <c r="J123" s="61"/>
      <c r="K123" s="61"/>
      <c r="L123" s="58"/>
    </row>
    <row r="124" spans="2:12" ht="9" customHeight="1" thickBot="1" x14ac:dyDescent="0.3">
      <c r="B124" s="59"/>
      <c r="C124" s="59"/>
      <c r="D124" s="65"/>
      <c r="E124" s="59"/>
      <c r="F124" s="68"/>
      <c r="G124" s="62"/>
      <c r="H124" s="62"/>
      <c r="I124" s="62"/>
      <c r="J124" s="62"/>
      <c r="K124" s="62"/>
      <c r="L124" s="59"/>
    </row>
    <row r="125" spans="2:12" ht="31.5" x14ac:dyDescent="0.25">
      <c r="B125" s="57">
        <v>3</v>
      </c>
      <c r="C125" s="57" t="s">
        <v>66</v>
      </c>
      <c r="D125" s="63" t="s">
        <v>9</v>
      </c>
      <c r="E125" s="18" t="s">
        <v>44</v>
      </c>
      <c r="F125" s="66">
        <f>G125+H125+I125+J125+K125</f>
        <v>430</v>
      </c>
      <c r="G125" s="60">
        <v>80</v>
      </c>
      <c r="H125" s="60">
        <v>200</v>
      </c>
      <c r="I125" s="60">
        <v>150</v>
      </c>
      <c r="J125" s="60"/>
      <c r="K125" s="60"/>
      <c r="L125" s="57" t="s">
        <v>67</v>
      </c>
    </row>
    <row r="126" spans="2:12" ht="31.5" x14ac:dyDescent="0.25">
      <c r="B126" s="58"/>
      <c r="C126" s="58"/>
      <c r="D126" s="64"/>
      <c r="E126" s="3" t="s">
        <v>34</v>
      </c>
      <c r="F126" s="67"/>
      <c r="G126" s="61"/>
      <c r="H126" s="61"/>
      <c r="I126" s="61"/>
      <c r="J126" s="61"/>
      <c r="K126" s="61"/>
      <c r="L126" s="58"/>
    </row>
    <row r="127" spans="2:12" ht="73.5" customHeight="1" thickBot="1" x14ac:dyDescent="0.3">
      <c r="B127" s="59"/>
      <c r="C127" s="59"/>
      <c r="D127" s="65"/>
      <c r="E127" s="19"/>
      <c r="F127" s="68"/>
      <c r="G127" s="62"/>
      <c r="H127" s="62"/>
      <c r="I127" s="62"/>
      <c r="J127" s="62"/>
      <c r="K127" s="62"/>
      <c r="L127" s="59"/>
    </row>
    <row r="128" spans="2:12" ht="144" customHeight="1" thickBot="1" x14ac:dyDescent="0.3">
      <c r="B128" s="57">
        <v>4</v>
      </c>
      <c r="C128" s="57" t="s">
        <v>68</v>
      </c>
      <c r="D128" s="63" t="s">
        <v>9</v>
      </c>
      <c r="E128" s="57" t="s">
        <v>20</v>
      </c>
      <c r="F128" s="66">
        <f>G128+H128+I128+J128+K128</f>
        <v>700</v>
      </c>
      <c r="G128" s="60">
        <v>100</v>
      </c>
      <c r="H128" s="60">
        <v>300</v>
      </c>
      <c r="I128" s="60">
        <v>300</v>
      </c>
      <c r="J128" s="60"/>
      <c r="K128" s="60"/>
      <c r="L128" s="57" t="s">
        <v>69</v>
      </c>
    </row>
    <row r="129" spans="2:12" ht="15.75" hidden="1" thickBot="1" x14ac:dyDescent="0.3">
      <c r="B129" s="59"/>
      <c r="C129" s="59"/>
      <c r="D129" s="65"/>
      <c r="E129" s="59"/>
      <c r="F129" s="68"/>
      <c r="G129" s="62"/>
      <c r="H129" s="62"/>
      <c r="I129" s="62"/>
      <c r="J129" s="62"/>
      <c r="K129" s="62"/>
      <c r="L129" s="59"/>
    </row>
    <row r="130" spans="2:12" ht="31.5" x14ac:dyDescent="0.25">
      <c r="B130" s="57">
        <v>5</v>
      </c>
      <c r="C130" s="57" t="s">
        <v>70</v>
      </c>
      <c r="D130" s="63" t="s">
        <v>9</v>
      </c>
      <c r="E130" s="18" t="s">
        <v>44</v>
      </c>
      <c r="F130" s="66">
        <f>G130+H130+I130+J130+K130</f>
        <v>5600</v>
      </c>
      <c r="G130" s="60">
        <v>100</v>
      </c>
      <c r="H130" s="60">
        <v>5000</v>
      </c>
      <c r="I130" s="60">
        <v>500</v>
      </c>
      <c r="J130" s="60"/>
      <c r="K130" s="60"/>
      <c r="L130" s="57" t="s">
        <v>71</v>
      </c>
    </row>
    <row r="131" spans="2:12" ht="15.75" x14ac:dyDescent="0.25">
      <c r="B131" s="58"/>
      <c r="C131" s="58"/>
      <c r="D131" s="64"/>
      <c r="E131" s="3" t="s">
        <v>24</v>
      </c>
      <c r="F131" s="67"/>
      <c r="G131" s="61"/>
      <c r="H131" s="61"/>
      <c r="I131" s="61"/>
      <c r="J131" s="61"/>
      <c r="K131" s="61"/>
      <c r="L131" s="58"/>
    </row>
    <row r="132" spans="2:12" ht="18.75" customHeight="1" thickBot="1" x14ac:dyDescent="0.3">
      <c r="B132" s="59"/>
      <c r="C132" s="59"/>
      <c r="D132" s="65"/>
      <c r="E132" s="19" t="s">
        <v>25</v>
      </c>
      <c r="F132" s="68"/>
      <c r="G132" s="62"/>
      <c r="H132" s="62"/>
      <c r="I132" s="62"/>
      <c r="J132" s="62"/>
      <c r="K132" s="62"/>
      <c r="L132" s="59"/>
    </row>
    <row r="133" spans="2:12" ht="31.5" x14ac:dyDescent="0.25">
      <c r="B133" s="57">
        <v>6</v>
      </c>
      <c r="C133" s="57" t="s">
        <v>72</v>
      </c>
      <c r="D133" s="63" t="s">
        <v>9</v>
      </c>
      <c r="E133" s="4" t="s">
        <v>44</v>
      </c>
      <c r="F133" s="66">
        <f>G133+H133+I133+J133+K133</f>
        <v>1650</v>
      </c>
      <c r="G133" s="60">
        <v>50</v>
      </c>
      <c r="H133" s="60">
        <v>750</v>
      </c>
      <c r="I133" s="60">
        <v>850</v>
      </c>
      <c r="J133" s="60"/>
      <c r="K133" s="60"/>
      <c r="L133" s="57" t="s">
        <v>73</v>
      </c>
    </row>
    <row r="134" spans="2:12" ht="57" customHeight="1" thickBot="1" x14ac:dyDescent="0.3">
      <c r="B134" s="59"/>
      <c r="C134" s="59"/>
      <c r="D134" s="65"/>
      <c r="E134" s="14" t="s">
        <v>34</v>
      </c>
      <c r="F134" s="68"/>
      <c r="G134" s="62"/>
      <c r="H134" s="62"/>
      <c r="I134" s="62"/>
      <c r="J134" s="62"/>
      <c r="K134" s="62"/>
      <c r="L134" s="59"/>
    </row>
    <row r="135" spans="2:12" ht="47.25" x14ac:dyDescent="0.25">
      <c r="B135" s="57">
        <v>7</v>
      </c>
      <c r="C135" s="57" t="s">
        <v>74</v>
      </c>
      <c r="D135" s="63" t="s">
        <v>9</v>
      </c>
      <c r="E135" s="4" t="s">
        <v>75</v>
      </c>
      <c r="F135" s="66">
        <f>G135+H135+I135</f>
        <v>25</v>
      </c>
      <c r="G135" s="60">
        <v>5</v>
      </c>
      <c r="H135" s="60">
        <v>10</v>
      </c>
      <c r="I135" s="60">
        <v>10</v>
      </c>
      <c r="J135" s="60"/>
      <c r="K135" s="60"/>
      <c r="L135" s="57" t="s">
        <v>76</v>
      </c>
    </row>
    <row r="136" spans="2:12" ht="31.5" customHeight="1" x14ac:dyDescent="0.25">
      <c r="B136" s="58"/>
      <c r="C136" s="58"/>
      <c r="D136" s="64"/>
      <c r="E136" s="4" t="s">
        <v>25</v>
      </c>
      <c r="F136" s="67"/>
      <c r="G136" s="61"/>
      <c r="H136" s="61"/>
      <c r="I136" s="61"/>
      <c r="J136" s="61"/>
      <c r="K136" s="61"/>
      <c r="L136" s="58"/>
    </row>
    <row r="137" spans="2:12" ht="32.25" customHeight="1" thickBot="1" x14ac:dyDescent="0.3">
      <c r="B137" s="59"/>
      <c r="C137" s="59"/>
      <c r="D137" s="65"/>
      <c r="E137" s="14"/>
      <c r="F137" s="68"/>
      <c r="G137" s="62"/>
      <c r="H137" s="62"/>
      <c r="I137" s="62"/>
      <c r="J137" s="62"/>
      <c r="K137" s="62"/>
      <c r="L137" s="59"/>
    </row>
    <row r="138" spans="2:12" ht="63" x14ac:dyDescent="0.25">
      <c r="B138" s="57">
        <v>8</v>
      </c>
      <c r="C138" s="13" t="s">
        <v>77</v>
      </c>
      <c r="D138" s="63" t="s">
        <v>9</v>
      </c>
      <c r="E138" s="57" t="s">
        <v>20</v>
      </c>
      <c r="F138" s="66">
        <f>G138+H138+I138+J138+K138</f>
        <v>170</v>
      </c>
      <c r="G138" s="60">
        <v>50</v>
      </c>
      <c r="H138" s="60">
        <v>60</v>
      </c>
      <c r="I138" s="60">
        <v>60</v>
      </c>
      <c r="J138" s="60"/>
      <c r="K138" s="60"/>
      <c r="L138" s="57" t="s">
        <v>78</v>
      </c>
    </row>
    <row r="139" spans="2:12" ht="15.75" x14ac:dyDescent="0.25">
      <c r="B139" s="58"/>
      <c r="C139" s="4"/>
      <c r="D139" s="64"/>
      <c r="E139" s="58"/>
      <c r="F139" s="67"/>
      <c r="G139" s="61"/>
      <c r="H139" s="61"/>
      <c r="I139" s="61"/>
      <c r="J139" s="61"/>
      <c r="K139" s="61"/>
      <c r="L139" s="58"/>
    </row>
    <row r="140" spans="2:12" ht="18.75" customHeight="1" thickBot="1" x14ac:dyDescent="0.3">
      <c r="B140" s="59"/>
      <c r="C140" s="14"/>
      <c r="D140" s="65"/>
      <c r="E140" s="59"/>
      <c r="F140" s="68"/>
      <c r="G140" s="62"/>
      <c r="H140" s="62"/>
      <c r="I140" s="62"/>
      <c r="J140" s="62"/>
      <c r="K140" s="62"/>
      <c r="L140" s="59"/>
    </row>
    <row r="141" spans="2:12" ht="108.75" customHeight="1" thickBot="1" x14ac:dyDescent="0.3">
      <c r="B141" s="19">
        <v>9</v>
      </c>
      <c r="C141" s="14" t="s">
        <v>79</v>
      </c>
      <c r="D141" s="1" t="s">
        <v>9</v>
      </c>
      <c r="E141" s="14" t="s">
        <v>20</v>
      </c>
      <c r="F141" s="33">
        <f>G141+H141+I141+J141+K141</f>
        <v>250</v>
      </c>
      <c r="G141" s="54">
        <v>50</v>
      </c>
      <c r="H141" s="54">
        <v>100</v>
      </c>
      <c r="I141" s="54">
        <v>100</v>
      </c>
      <c r="J141" s="54"/>
      <c r="K141" s="54"/>
      <c r="L141" s="14" t="s">
        <v>80</v>
      </c>
    </row>
    <row r="142" spans="2:12" ht="140.25" customHeight="1" x14ac:dyDescent="0.25">
      <c r="B142" s="57">
        <v>10</v>
      </c>
      <c r="C142" s="57" t="s">
        <v>81</v>
      </c>
      <c r="D142" s="63" t="s">
        <v>9</v>
      </c>
      <c r="E142" s="57" t="s">
        <v>20</v>
      </c>
      <c r="F142" s="66">
        <f>G142+H142+I142+J142+K142</f>
        <v>15</v>
      </c>
      <c r="G142" s="60">
        <v>5</v>
      </c>
      <c r="H142" s="60">
        <v>5</v>
      </c>
      <c r="I142" s="60">
        <v>5</v>
      </c>
      <c r="J142" s="60"/>
      <c r="K142" s="60"/>
      <c r="L142" s="57" t="s">
        <v>82</v>
      </c>
    </row>
    <row r="143" spans="2:12" ht="1.5" customHeight="1" thickBot="1" x14ac:dyDescent="0.3">
      <c r="B143" s="59"/>
      <c r="C143" s="59"/>
      <c r="D143" s="65"/>
      <c r="E143" s="59"/>
      <c r="F143" s="68"/>
      <c r="G143" s="62"/>
      <c r="H143" s="62"/>
      <c r="I143" s="62"/>
      <c r="J143" s="62"/>
      <c r="K143" s="62"/>
      <c r="L143" s="59"/>
    </row>
    <row r="144" spans="2:12" ht="100.5" customHeight="1" thickBot="1" x14ac:dyDescent="0.3">
      <c r="B144" s="19">
        <v>11</v>
      </c>
      <c r="C144" s="14" t="s">
        <v>83</v>
      </c>
      <c r="D144" s="1" t="s">
        <v>9</v>
      </c>
      <c r="E144" s="14" t="s">
        <v>20</v>
      </c>
      <c r="F144" s="33">
        <f>G144+H144+I144+J144+K144</f>
        <v>35</v>
      </c>
      <c r="G144" s="54">
        <v>5</v>
      </c>
      <c r="H144" s="54">
        <v>15</v>
      </c>
      <c r="I144" s="54">
        <v>15</v>
      </c>
      <c r="J144" s="54"/>
      <c r="K144" s="54"/>
      <c r="L144" s="14" t="s">
        <v>84</v>
      </c>
    </row>
    <row r="145" spans="2:12" ht="16.5" thickBot="1" x14ac:dyDescent="0.3">
      <c r="B145" s="19"/>
      <c r="C145" s="11" t="s">
        <v>15</v>
      </c>
      <c r="D145" s="1"/>
      <c r="E145" s="14"/>
      <c r="F145" s="30">
        <f t="shared" ref="F145:K145" si="3">F111+F119+F125+F128+F130+F133+F135+F138+F141+F142+F144</f>
        <v>97071.592999999993</v>
      </c>
      <c r="G145" s="30">
        <f t="shared" si="3"/>
        <v>16495</v>
      </c>
      <c r="H145" s="30">
        <f t="shared" si="3"/>
        <v>25240</v>
      </c>
      <c r="I145" s="30">
        <f t="shared" si="3"/>
        <v>20990</v>
      </c>
      <c r="J145" s="30">
        <f t="shared" si="3"/>
        <v>17038.487000000001</v>
      </c>
      <c r="K145" s="30">
        <f t="shared" si="3"/>
        <v>17308.106</v>
      </c>
      <c r="L145" s="14"/>
    </row>
    <row r="146" spans="2:12" ht="16.5" thickBot="1" x14ac:dyDescent="0.3">
      <c r="B146" s="100" t="s">
        <v>85</v>
      </c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</row>
    <row r="147" spans="2:12" ht="31.5" x14ac:dyDescent="0.25">
      <c r="B147" s="57">
        <v>1</v>
      </c>
      <c r="C147" s="57" t="s">
        <v>86</v>
      </c>
      <c r="D147" s="63" t="s">
        <v>9</v>
      </c>
      <c r="E147" s="13" t="s">
        <v>44</v>
      </c>
      <c r="F147" s="66">
        <f>G147+H147+I147+J147+K147</f>
        <v>6172.9449999999997</v>
      </c>
      <c r="G147" s="60">
        <v>916</v>
      </c>
      <c r="H147" s="60">
        <v>1230</v>
      </c>
      <c r="I147" s="60">
        <v>1360</v>
      </c>
      <c r="J147" s="60">
        <v>1315.6849999999999</v>
      </c>
      <c r="K147" s="60">
        <v>1351.26</v>
      </c>
      <c r="L147" s="57" t="s">
        <v>87</v>
      </c>
    </row>
    <row r="148" spans="2:12" ht="15.75" x14ac:dyDescent="0.25">
      <c r="B148" s="58"/>
      <c r="C148" s="58"/>
      <c r="D148" s="64"/>
      <c r="E148" s="4" t="s">
        <v>24</v>
      </c>
      <c r="F148" s="67"/>
      <c r="G148" s="61"/>
      <c r="H148" s="61"/>
      <c r="I148" s="61"/>
      <c r="J148" s="61"/>
      <c r="K148" s="61"/>
      <c r="L148" s="58"/>
    </row>
    <row r="149" spans="2:12" ht="16.5" thickBot="1" x14ac:dyDescent="0.3">
      <c r="B149" s="59"/>
      <c r="C149" s="59"/>
      <c r="D149" s="65"/>
      <c r="E149" s="14" t="s">
        <v>25</v>
      </c>
      <c r="F149" s="68"/>
      <c r="G149" s="62"/>
      <c r="H149" s="62"/>
      <c r="I149" s="62"/>
      <c r="J149" s="62"/>
      <c r="K149" s="62"/>
      <c r="L149" s="59"/>
    </row>
    <row r="150" spans="2:12" ht="95.25" thickBot="1" x14ac:dyDescent="0.3">
      <c r="B150" s="34">
        <v>2</v>
      </c>
      <c r="C150" s="37" t="s">
        <v>88</v>
      </c>
      <c r="D150" s="36" t="s">
        <v>9</v>
      </c>
      <c r="E150" s="37" t="s">
        <v>20</v>
      </c>
      <c r="F150" s="38">
        <f>G150+H150+I150+J150+K150</f>
        <v>240</v>
      </c>
      <c r="G150" s="56">
        <v>40</v>
      </c>
      <c r="H150" s="56">
        <v>100</v>
      </c>
      <c r="I150" s="56">
        <v>100</v>
      </c>
      <c r="J150" s="56"/>
      <c r="K150" s="56"/>
      <c r="L150" s="37" t="s">
        <v>89</v>
      </c>
    </row>
    <row r="151" spans="2:12" ht="63.75" thickBot="1" x14ac:dyDescent="0.3">
      <c r="B151" s="19">
        <v>3</v>
      </c>
      <c r="C151" s="14" t="s">
        <v>90</v>
      </c>
      <c r="D151" s="1" t="s">
        <v>9</v>
      </c>
      <c r="E151" s="14" t="s">
        <v>20</v>
      </c>
      <c r="F151" s="33">
        <f>G151+H151+I151+J151+K151</f>
        <v>450</v>
      </c>
      <c r="G151" s="54">
        <v>50</v>
      </c>
      <c r="H151" s="54">
        <v>200</v>
      </c>
      <c r="I151" s="54">
        <v>200</v>
      </c>
      <c r="J151" s="54"/>
      <c r="K151" s="54"/>
      <c r="L151" s="14" t="s">
        <v>91</v>
      </c>
    </row>
    <row r="152" spans="2:12" ht="16.5" thickBot="1" x14ac:dyDescent="0.3">
      <c r="B152" s="19"/>
      <c r="C152" s="24" t="s">
        <v>15</v>
      </c>
      <c r="D152" s="1"/>
      <c r="E152" s="14"/>
      <c r="F152" s="33">
        <f t="shared" ref="F152:K152" si="4">F147+F150+F151</f>
        <v>6862.9449999999997</v>
      </c>
      <c r="G152" s="33">
        <f t="shared" si="4"/>
        <v>1006</v>
      </c>
      <c r="H152" s="33">
        <f t="shared" si="4"/>
        <v>1530</v>
      </c>
      <c r="I152" s="33">
        <f t="shared" si="4"/>
        <v>1660</v>
      </c>
      <c r="J152" s="33">
        <f t="shared" si="4"/>
        <v>1315.6849999999999</v>
      </c>
      <c r="K152" s="33">
        <f t="shared" si="4"/>
        <v>1351.26</v>
      </c>
      <c r="L152" s="14"/>
    </row>
    <row r="153" spans="2:12" ht="16.5" thickBot="1" x14ac:dyDescent="0.3">
      <c r="B153" s="100" t="s">
        <v>92</v>
      </c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</row>
    <row r="154" spans="2:12" ht="31.5" x14ac:dyDescent="0.25">
      <c r="B154" s="57">
        <v>1</v>
      </c>
      <c r="C154" s="57" t="s">
        <v>93</v>
      </c>
      <c r="D154" s="63" t="s">
        <v>9</v>
      </c>
      <c r="E154" s="13" t="s">
        <v>44</v>
      </c>
      <c r="F154" s="77">
        <f>G154+H154+I154+J154+K154</f>
        <v>8809.7579999999998</v>
      </c>
      <c r="G154" s="60">
        <v>1400</v>
      </c>
      <c r="H154" s="60">
        <v>1455</v>
      </c>
      <c r="I154" s="60">
        <v>2200</v>
      </c>
      <c r="J154" s="71">
        <v>1915.11</v>
      </c>
      <c r="K154" s="74">
        <v>1839.6479999999999</v>
      </c>
      <c r="L154" s="57" t="s">
        <v>94</v>
      </c>
    </row>
    <row r="155" spans="2:12" ht="31.5" customHeight="1" x14ac:dyDescent="0.25">
      <c r="B155" s="58"/>
      <c r="C155" s="58"/>
      <c r="D155" s="64"/>
      <c r="E155" s="4" t="s">
        <v>34</v>
      </c>
      <c r="F155" s="78"/>
      <c r="G155" s="61"/>
      <c r="H155" s="61"/>
      <c r="I155" s="61"/>
      <c r="J155" s="72"/>
      <c r="K155" s="75"/>
      <c r="L155" s="58"/>
    </row>
    <row r="156" spans="2:12" ht="79.5" customHeight="1" thickBot="1" x14ac:dyDescent="0.3">
      <c r="B156" s="59"/>
      <c r="C156" s="59"/>
      <c r="D156" s="65"/>
      <c r="E156" s="4"/>
      <c r="F156" s="79"/>
      <c r="G156" s="62"/>
      <c r="H156" s="62"/>
      <c r="I156" s="62"/>
      <c r="J156" s="73"/>
      <c r="K156" s="76"/>
      <c r="L156" s="59"/>
    </row>
    <row r="157" spans="2:12" ht="143.25" customHeight="1" thickBot="1" x14ac:dyDescent="0.3">
      <c r="B157" s="57">
        <v>2</v>
      </c>
      <c r="C157" s="57" t="s">
        <v>95</v>
      </c>
      <c r="D157" s="69" t="s">
        <v>9</v>
      </c>
      <c r="E157" s="57" t="s">
        <v>20</v>
      </c>
      <c r="F157" s="80">
        <f>G157+H157+I157+J157+K157</f>
        <v>2800</v>
      </c>
      <c r="G157" s="60">
        <v>100</v>
      </c>
      <c r="H157" s="60">
        <v>200</v>
      </c>
      <c r="I157" s="60">
        <v>2500</v>
      </c>
      <c r="J157" s="60"/>
      <c r="K157" s="60"/>
      <c r="L157" s="57" t="s">
        <v>96</v>
      </c>
    </row>
    <row r="158" spans="2:12" ht="15.75" hidden="1" thickBot="1" x14ac:dyDescent="0.3">
      <c r="B158" s="59"/>
      <c r="C158" s="59"/>
      <c r="D158" s="70"/>
      <c r="E158" s="59"/>
      <c r="F158" s="81"/>
      <c r="G158" s="62"/>
      <c r="H158" s="62"/>
      <c r="I158" s="62"/>
      <c r="J158" s="62"/>
      <c r="K158" s="62"/>
      <c r="L158" s="59"/>
    </row>
    <row r="159" spans="2:12" ht="31.5" x14ac:dyDescent="0.25">
      <c r="B159" s="57">
        <v>3</v>
      </c>
      <c r="C159" s="57" t="s">
        <v>97</v>
      </c>
      <c r="D159" s="63" t="s">
        <v>9</v>
      </c>
      <c r="E159" s="18" t="s">
        <v>44</v>
      </c>
      <c r="F159" s="66">
        <f>G159+H159+I159+J159+K159</f>
        <v>7804.3609999999999</v>
      </c>
      <c r="G159" s="60">
        <v>1300</v>
      </c>
      <c r="H159" s="60">
        <v>1600</v>
      </c>
      <c r="I159" s="60">
        <v>2000</v>
      </c>
      <c r="J159" s="60">
        <v>1285.23</v>
      </c>
      <c r="K159" s="60">
        <v>1619.1310000000001</v>
      </c>
      <c r="L159" s="82" t="s">
        <v>98</v>
      </c>
    </row>
    <row r="160" spans="2:12" ht="63" customHeight="1" x14ac:dyDescent="0.25">
      <c r="B160" s="58"/>
      <c r="C160" s="58"/>
      <c r="D160" s="64"/>
      <c r="E160" s="3" t="s">
        <v>34</v>
      </c>
      <c r="F160" s="67"/>
      <c r="G160" s="61"/>
      <c r="H160" s="61"/>
      <c r="I160" s="61"/>
      <c r="J160" s="61"/>
      <c r="K160" s="61"/>
      <c r="L160" s="83"/>
    </row>
    <row r="161" spans="2:12" ht="18" customHeight="1" thickBot="1" x14ac:dyDescent="0.3">
      <c r="B161" s="59"/>
      <c r="C161" s="59"/>
      <c r="D161" s="65"/>
      <c r="E161" s="19"/>
      <c r="F161" s="68"/>
      <c r="G161" s="62"/>
      <c r="H161" s="62"/>
      <c r="I161" s="62"/>
      <c r="J161" s="62"/>
      <c r="K161" s="62"/>
      <c r="L161" s="84"/>
    </row>
    <row r="162" spans="2:12" ht="31.5" x14ac:dyDescent="0.25">
      <c r="B162" s="57" t="s">
        <v>99</v>
      </c>
      <c r="C162" s="57" t="s">
        <v>100</v>
      </c>
      <c r="D162" s="63" t="s">
        <v>9</v>
      </c>
      <c r="E162" s="13" t="s">
        <v>44</v>
      </c>
      <c r="F162" s="66">
        <f>G162+H162+I162+J162+K162</f>
        <v>600</v>
      </c>
      <c r="G162" s="60"/>
      <c r="H162" s="60"/>
      <c r="I162" s="60">
        <v>600</v>
      </c>
      <c r="J162" s="60"/>
      <c r="K162" s="60"/>
      <c r="L162" s="57" t="s">
        <v>96</v>
      </c>
    </row>
    <row r="163" spans="2:12" ht="48" customHeight="1" x14ac:dyDescent="0.25">
      <c r="B163" s="58"/>
      <c r="C163" s="58"/>
      <c r="D163" s="64"/>
      <c r="E163" s="4" t="s">
        <v>34</v>
      </c>
      <c r="F163" s="67"/>
      <c r="G163" s="61"/>
      <c r="H163" s="61"/>
      <c r="I163" s="61"/>
      <c r="J163" s="61"/>
      <c r="K163" s="61"/>
      <c r="L163" s="58"/>
    </row>
    <row r="164" spans="2:12" ht="5.25" customHeight="1" thickBot="1" x14ac:dyDescent="0.3">
      <c r="B164" s="59"/>
      <c r="C164" s="59"/>
      <c r="D164" s="65"/>
      <c r="E164" s="14"/>
      <c r="F164" s="68"/>
      <c r="G164" s="62"/>
      <c r="H164" s="62"/>
      <c r="I164" s="62"/>
      <c r="J164" s="62"/>
      <c r="K164" s="62"/>
      <c r="L164" s="59"/>
    </row>
    <row r="165" spans="2:12" ht="16.5" thickBot="1" x14ac:dyDescent="0.3">
      <c r="B165" s="19"/>
      <c r="C165" s="24" t="s">
        <v>15</v>
      </c>
      <c r="D165" s="1"/>
      <c r="E165" s="1"/>
      <c r="F165" s="33">
        <f t="shared" ref="F165:K165" si="5">F154+F157+F159+F162</f>
        <v>20014.118999999999</v>
      </c>
      <c r="G165" s="33">
        <f t="shared" si="5"/>
        <v>2800</v>
      </c>
      <c r="H165" s="33">
        <f t="shared" si="5"/>
        <v>3255</v>
      </c>
      <c r="I165" s="33">
        <f t="shared" si="5"/>
        <v>7300</v>
      </c>
      <c r="J165" s="33">
        <f t="shared" si="5"/>
        <v>3200.34</v>
      </c>
      <c r="K165" s="33">
        <f t="shared" si="5"/>
        <v>3458.779</v>
      </c>
      <c r="L165" s="24" t="s">
        <v>15</v>
      </c>
    </row>
    <row r="166" spans="2:12" ht="16.5" thickBot="1" x14ac:dyDescent="0.3">
      <c r="B166" s="100" t="s">
        <v>101</v>
      </c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</row>
    <row r="167" spans="2:12" ht="282.75" customHeight="1" thickBot="1" x14ac:dyDescent="0.3">
      <c r="B167" s="57">
        <v>1</v>
      </c>
      <c r="C167" s="85" t="s">
        <v>102</v>
      </c>
      <c r="D167" s="63" t="s">
        <v>9</v>
      </c>
      <c r="E167" s="57" t="s">
        <v>20</v>
      </c>
      <c r="F167" s="66">
        <f>G167+H167+I167+J167+K167</f>
        <v>1040</v>
      </c>
      <c r="G167" s="60">
        <v>40</v>
      </c>
      <c r="H167" s="60">
        <v>500</v>
      </c>
      <c r="I167" s="60">
        <v>500</v>
      </c>
      <c r="J167" s="60"/>
      <c r="K167" s="60"/>
      <c r="L167" s="57" t="s">
        <v>103</v>
      </c>
    </row>
    <row r="168" spans="2:12" ht="15.75" hidden="1" thickBot="1" x14ac:dyDescent="0.3">
      <c r="B168" s="59"/>
      <c r="C168" s="86"/>
      <c r="D168" s="65"/>
      <c r="E168" s="59"/>
      <c r="F168" s="68"/>
      <c r="G168" s="62"/>
      <c r="H168" s="62"/>
      <c r="I168" s="62"/>
      <c r="J168" s="62"/>
      <c r="K168" s="62"/>
      <c r="L168" s="59"/>
    </row>
    <row r="169" spans="2:12" x14ac:dyDescent="0.25">
      <c r="B169" s="57">
        <v>2</v>
      </c>
      <c r="C169" s="85" t="s">
        <v>104</v>
      </c>
      <c r="D169" s="63" t="s">
        <v>9</v>
      </c>
      <c r="E169" s="57" t="s">
        <v>20</v>
      </c>
      <c r="F169" s="66">
        <f>G169+H169+I169+J169+K169</f>
        <v>810</v>
      </c>
      <c r="G169" s="60">
        <v>10</v>
      </c>
      <c r="H169" s="60">
        <v>400</v>
      </c>
      <c r="I169" s="60">
        <v>400</v>
      </c>
      <c r="J169" s="60"/>
      <c r="K169" s="60"/>
      <c r="L169" s="57" t="s">
        <v>105</v>
      </c>
    </row>
    <row r="170" spans="2:12" ht="107.25" customHeight="1" thickBot="1" x14ac:dyDescent="0.3">
      <c r="B170" s="59"/>
      <c r="C170" s="86"/>
      <c r="D170" s="65"/>
      <c r="E170" s="59"/>
      <c r="F170" s="68"/>
      <c r="G170" s="62"/>
      <c r="H170" s="62"/>
      <c r="I170" s="62"/>
      <c r="J170" s="62"/>
      <c r="K170" s="62"/>
      <c r="L170" s="59"/>
    </row>
    <row r="171" spans="2:12" ht="63" x14ac:dyDescent="0.25">
      <c r="B171" s="57">
        <v>3</v>
      </c>
      <c r="C171" s="85" t="s">
        <v>106</v>
      </c>
      <c r="D171" s="63" t="s">
        <v>9</v>
      </c>
      <c r="E171" s="4" t="s">
        <v>107</v>
      </c>
      <c r="F171" s="66">
        <f>G171+H171+I171+J171+K171</f>
        <v>410</v>
      </c>
      <c r="G171" s="60">
        <v>10</v>
      </c>
      <c r="H171" s="60">
        <v>200</v>
      </c>
      <c r="I171" s="60">
        <v>200</v>
      </c>
      <c r="J171" s="60"/>
      <c r="K171" s="60"/>
      <c r="L171" s="57" t="s">
        <v>110</v>
      </c>
    </row>
    <row r="172" spans="2:12" ht="47.25" customHeight="1" x14ac:dyDescent="0.25">
      <c r="B172" s="58"/>
      <c r="C172" s="87"/>
      <c r="D172" s="64"/>
      <c r="E172" s="4" t="s">
        <v>108</v>
      </c>
      <c r="F172" s="67"/>
      <c r="G172" s="61"/>
      <c r="H172" s="61"/>
      <c r="I172" s="61"/>
      <c r="J172" s="61"/>
      <c r="K172" s="61"/>
      <c r="L172" s="58"/>
    </row>
    <row r="173" spans="2:12" ht="63" customHeight="1" thickBot="1" x14ac:dyDescent="0.3">
      <c r="B173" s="59"/>
      <c r="C173" s="86"/>
      <c r="D173" s="65"/>
      <c r="E173" s="14" t="s">
        <v>109</v>
      </c>
      <c r="F173" s="68"/>
      <c r="G173" s="62"/>
      <c r="H173" s="62"/>
      <c r="I173" s="62"/>
      <c r="J173" s="62"/>
      <c r="K173" s="62"/>
      <c r="L173" s="59"/>
    </row>
    <row r="174" spans="2:12" ht="63" x14ac:dyDescent="0.25">
      <c r="B174" s="57">
        <v>4</v>
      </c>
      <c r="C174" s="85" t="s">
        <v>111</v>
      </c>
      <c r="D174" s="63" t="s">
        <v>9</v>
      </c>
      <c r="E174" s="4" t="s">
        <v>107</v>
      </c>
      <c r="F174" s="66">
        <f>G174+H174+I174+J174+K174</f>
        <v>255</v>
      </c>
      <c r="G174" s="60">
        <v>5</v>
      </c>
      <c r="H174" s="60">
        <v>100</v>
      </c>
      <c r="I174" s="60">
        <v>150</v>
      </c>
      <c r="J174" s="60"/>
      <c r="K174" s="60"/>
      <c r="L174" s="57" t="s">
        <v>110</v>
      </c>
    </row>
    <row r="175" spans="2:12" ht="63.75" customHeight="1" thickBot="1" x14ac:dyDescent="0.3">
      <c r="B175" s="59"/>
      <c r="C175" s="86"/>
      <c r="D175" s="65"/>
      <c r="E175" s="14" t="s">
        <v>112</v>
      </c>
      <c r="F175" s="68"/>
      <c r="G175" s="62"/>
      <c r="H175" s="62"/>
      <c r="I175" s="62"/>
      <c r="J175" s="62"/>
      <c r="K175" s="62"/>
      <c r="L175" s="59"/>
    </row>
    <row r="176" spans="2:12" ht="63" x14ac:dyDescent="0.25">
      <c r="B176" s="57">
        <v>5</v>
      </c>
      <c r="C176" s="85" t="s">
        <v>113</v>
      </c>
      <c r="D176" s="63" t="s">
        <v>9</v>
      </c>
      <c r="E176" s="4" t="s">
        <v>107</v>
      </c>
      <c r="F176" s="66">
        <f>G176+H176+I176+J176+K176</f>
        <v>205</v>
      </c>
      <c r="G176" s="60">
        <v>5</v>
      </c>
      <c r="H176" s="60">
        <v>100</v>
      </c>
      <c r="I176" s="60">
        <v>100</v>
      </c>
      <c r="J176" s="60"/>
      <c r="K176" s="60"/>
      <c r="L176" s="57" t="s">
        <v>114</v>
      </c>
    </row>
    <row r="177" spans="2:12" ht="111.75" customHeight="1" thickBot="1" x14ac:dyDescent="0.3">
      <c r="B177" s="59"/>
      <c r="C177" s="86"/>
      <c r="D177" s="65"/>
      <c r="E177" s="14" t="s">
        <v>112</v>
      </c>
      <c r="F177" s="68"/>
      <c r="G177" s="62"/>
      <c r="H177" s="62"/>
      <c r="I177" s="62"/>
      <c r="J177" s="62"/>
      <c r="K177" s="62"/>
      <c r="L177" s="59"/>
    </row>
    <row r="178" spans="2:12" ht="159" customHeight="1" thickBot="1" x14ac:dyDescent="0.3">
      <c r="B178" s="57">
        <v>6</v>
      </c>
      <c r="C178" s="85" t="s">
        <v>115</v>
      </c>
      <c r="D178" s="63" t="s">
        <v>9</v>
      </c>
      <c r="E178" s="57" t="s">
        <v>20</v>
      </c>
      <c r="F178" s="66">
        <f>G178+H178+I178+J178+K178</f>
        <v>205</v>
      </c>
      <c r="G178" s="60">
        <v>5</v>
      </c>
      <c r="H178" s="60">
        <v>100</v>
      </c>
      <c r="I178" s="60">
        <v>100</v>
      </c>
      <c r="J178" s="60"/>
      <c r="K178" s="60"/>
      <c r="L178" s="57" t="s">
        <v>116</v>
      </c>
    </row>
    <row r="179" spans="2:12" ht="15.75" hidden="1" thickBot="1" x14ac:dyDescent="0.3">
      <c r="B179" s="59"/>
      <c r="C179" s="86"/>
      <c r="D179" s="65"/>
      <c r="E179" s="59"/>
      <c r="F179" s="68"/>
      <c r="G179" s="62"/>
      <c r="H179" s="62"/>
      <c r="I179" s="62"/>
      <c r="J179" s="62"/>
      <c r="K179" s="62"/>
      <c r="L179" s="59"/>
    </row>
    <row r="180" spans="2:12" ht="137.25" customHeight="1" thickBot="1" x14ac:dyDescent="0.3">
      <c r="B180" s="57">
        <v>7</v>
      </c>
      <c r="C180" s="85" t="s">
        <v>117</v>
      </c>
      <c r="D180" s="63" t="s">
        <v>9</v>
      </c>
      <c r="E180" s="57" t="s">
        <v>118</v>
      </c>
      <c r="F180" s="66">
        <f>G180+H180+I180+J180+K180</f>
        <v>202</v>
      </c>
      <c r="G180" s="60">
        <v>2</v>
      </c>
      <c r="H180" s="60">
        <v>100</v>
      </c>
      <c r="I180" s="60">
        <v>100</v>
      </c>
      <c r="J180" s="60"/>
      <c r="K180" s="60"/>
      <c r="L180" s="57" t="s">
        <v>119</v>
      </c>
    </row>
    <row r="181" spans="2:12" ht="15.75" hidden="1" thickBot="1" x14ac:dyDescent="0.3">
      <c r="B181" s="59"/>
      <c r="C181" s="86"/>
      <c r="D181" s="65"/>
      <c r="E181" s="59"/>
      <c r="F181" s="68"/>
      <c r="G181" s="62"/>
      <c r="H181" s="62"/>
      <c r="I181" s="62"/>
      <c r="J181" s="62"/>
      <c r="K181" s="62"/>
      <c r="L181" s="59"/>
    </row>
    <row r="182" spans="2:12" ht="102.75" customHeight="1" thickBot="1" x14ac:dyDescent="0.3">
      <c r="B182" s="57">
        <v>8</v>
      </c>
      <c r="C182" s="85" t="s">
        <v>120</v>
      </c>
      <c r="D182" s="63" t="s">
        <v>9</v>
      </c>
      <c r="E182" s="57" t="s">
        <v>20</v>
      </c>
      <c r="F182" s="66">
        <f>G182+H182+I182</f>
        <v>202</v>
      </c>
      <c r="G182" s="60">
        <v>2</v>
      </c>
      <c r="H182" s="60">
        <v>100</v>
      </c>
      <c r="I182" s="60">
        <v>100</v>
      </c>
      <c r="J182" s="60"/>
      <c r="K182" s="60"/>
      <c r="L182" s="57" t="s">
        <v>121</v>
      </c>
    </row>
    <row r="183" spans="2:12" ht="15.75" hidden="1" thickBot="1" x14ac:dyDescent="0.3">
      <c r="B183" s="59"/>
      <c r="C183" s="86"/>
      <c r="D183" s="65"/>
      <c r="E183" s="59"/>
      <c r="F183" s="68"/>
      <c r="G183" s="62"/>
      <c r="H183" s="62"/>
      <c r="I183" s="62"/>
      <c r="J183" s="62"/>
      <c r="K183" s="62"/>
      <c r="L183" s="59"/>
    </row>
    <row r="184" spans="2:12" ht="31.5" x14ac:dyDescent="0.25">
      <c r="B184" s="57">
        <v>9</v>
      </c>
      <c r="C184" s="85" t="s">
        <v>122</v>
      </c>
      <c r="D184" s="47"/>
      <c r="E184" s="13" t="s">
        <v>44</v>
      </c>
      <c r="F184" s="66">
        <f>G184+H184+I184+J184+K184</f>
        <v>2425.88</v>
      </c>
      <c r="G184" s="60"/>
      <c r="H184" s="60">
        <v>580</v>
      </c>
      <c r="I184" s="60">
        <v>1300</v>
      </c>
      <c r="J184" s="60">
        <v>186</v>
      </c>
      <c r="K184" s="60">
        <v>359.88</v>
      </c>
      <c r="L184" s="57" t="s">
        <v>123</v>
      </c>
    </row>
    <row r="185" spans="2:12" ht="31.5" customHeight="1" x14ac:dyDescent="0.25">
      <c r="B185" s="58"/>
      <c r="C185" s="87"/>
      <c r="D185" s="5"/>
      <c r="E185" s="4" t="s">
        <v>34</v>
      </c>
      <c r="F185" s="67"/>
      <c r="G185" s="61"/>
      <c r="H185" s="61"/>
      <c r="I185" s="61"/>
      <c r="J185" s="61"/>
      <c r="K185" s="61"/>
      <c r="L185" s="58"/>
    </row>
    <row r="186" spans="2:12" ht="31.5" x14ac:dyDescent="0.25">
      <c r="B186" s="58"/>
      <c r="C186" s="87"/>
      <c r="D186" s="5" t="s">
        <v>9</v>
      </c>
      <c r="E186" s="4" t="s">
        <v>25</v>
      </c>
      <c r="F186" s="67"/>
      <c r="G186" s="61"/>
      <c r="H186" s="61"/>
      <c r="I186" s="61"/>
      <c r="J186" s="61"/>
      <c r="K186" s="61"/>
      <c r="L186" s="58"/>
    </row>
    <row r="187" spans="2:12" ht="15.75" x14ac:dyDescent="0.25">
      <c r="B187" s="58"/>
      <c r="C187" s="87"/>
      <c r="D187" s="5"/>
      <c r="E187" s="6"/>
      <c r="F187" s="67"/>
      <c r="G187" s="61"/>
      <c r="H187" s="61"/>
      <c r="I187" s="61"/>
      <c r="J187" s="61"/>
      <c r="K187" s="61"/>
      <c r="L187" s="58"/>
    </row>
    <row r="188" spans="2:12" ht="15.75" x14ac:dyDescent="0.25">
      <c r="B188" s="58"/>
      <c r="C188" s="87"/>
      <c r="D188" s="5"/>
      <c r="E188" s="6"/>
      <c r="F188" s="67"/>
      <c r="G188" s="61"/>
      <c r="H188" s="61"/>
      <c r="I188" s="61"/>
      <c r="J188" s="61"/>
      <c r="K188" s="61"/>
      <c r="L188" s="58"/>
    </row>
    <row r="189" spans="2:12" ht="15.75" x14ac:dyDescent="0.25">
      <c r="B189" s="58"/>
      <c r="C189" s="87"/>
      <c r="D189" s="5"/>
      <c r="E189" s="6"/>
      <c r="F189" s="67"/>
      <c r="G189" s="61"/>
      <c r="H189" s="61"/>
      <c r="I189" s="61"/>
      <c r="J189" s="61"/>
      <c r="K189" s="61"/>
      <c r="L189" s="58"/>
    </row>
    <row r="190" spans="2:12" ht="15.75" x14ac:dyDescent="0.25">
      <c r="B190" s="58"/>
      <c r="C190" s="87"/>
      <c r="D190" s="5"/>
      <c r="E190" s="6"/>
      <c r="F190" s="67"/>
      <c r="G190" s="61"/>
      <c r="H190" s="61"/>
      <c r="I190" s="61"/>
      <c r="J190" s="61"/>
      <c r="K190" s="61"/>
      <c r="L190" s="58"/>
    </row>
    <row r="191" spans="2:12" ht="5.25" customHeight="1" thickBot="1" x14ac:dyDescent="0.3">
      <c r="B191" s="58"/>
      <c r="C191" s="87"/>
      <c r="D191" s="5"/>
      <c r="E191" s="6"/>
      <c r="F191" s="67"/>
      <c r="G191" s="61"/>
      <c r="H191" s="61"/>
      <c r="I191" s="61"/>
      <c r="J191" s="61"/>
      <c r="K191" s="61"/>
      <c r="L191" s="58"/>
    </row>
    <row r="192" spans="2:12" ht="16.5" hidden="1" thickBot="1" x14ac:dyDescent="0.3">
      <c r="B192" s="58"/>
      <c r="C192" s="87"/>
      <c r="D192" s="5"/>
      <c r="E192" s="6"/>
      <c r="F192" s="67"/>
      <c r="G192" s="61"/>
      <c r="H192" s="61"/>
      <c r="I192" s="61"/>
      <c r="J192" s="61"/>
      <c r="K192" s="61"/>
      <c r="L192" s="58"/>
    </row>
    <row r="193" spans="2:14" ht="16.5" hidden="1" thickBot="1" x14ac:dyDescent="0.3">
      <c r="B193" s="59"/>
      <c r="C193" s="86"/>
      <c r="D193" s="1"/>
      <c r="E193" s="7"/>
      <c r="F193" s="68"/>
      <c r="G193" s="62"/>
      <c r="H193" s="62"/>
      <c r="I193" s="62"/>
      <c r="J193" s="62"/>
      <c r="K193" s="62"/>
      <c r="L193" s="59"/>
    </row>
    <row r="194" spans="2:14" ht="16.5" thickBot="1" x14ac:dyDescent="0.3">
      <c r="B194" s="34"/>
      <c r="C194" s="20" t="s">
        <v>15</v>
      </c>
      <c r="D194" s="36"/>
      <c r="E194" s="37"/>
      <c r="F194" s="38">
        <f t="shared" ref="F194:K194" si="6">F167+F169+F171+F174+F176+F178+F180+F182+F184</f>
        <v>5754.88</v>
      </c>
      <c r="G194" s="38">
        <f t="shared" si="6"/>
        <v>79</v>
      </c>
      <c r="H194" s="38">
        <f t="shared" si="6"/>
        <v>2180</v>
      </c>
      <c r="I194" s="38">
        <f t="shared" si="6"/>
        <v>2950</v>
      </c>
      <c r="J194" s="38">
        <f t="shared" si="6"/>
        <v>186</v>
      </c>
      <c r="K194" s="38">
        <f t="shared" si="6"/>
        <v>359.88</v>
      </c>
      <c r="L194" s="37"/>
      <c r="N194" s="46"/>
    </row>
    <row r="195" spans="2:14" ht="15.75" customHeight="1" x14ac:dyDescent="0.25">
      <c r="B195" s="100" t="s">
        <v>124</v>
      </c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</row>
    <row r="196" spans="2:14" ht="15.75" customHeight="1" thickBot="1" x14ac:dyDescent="0.3">
      <c r="B196" s="98" t="s">
        <v>125</v>
      </c>
      <c r="C196" s="98"/>
      <c r="D196" s="98"/>
      <c r="E196" s="98"/>
      <c r="F196" s="98"/>
      <c r="G196" s="98"/>
      <c r="H196" s="98"/>
      <c r="I196" s="98"/>
      <c r="J196" s="98"/>
      <c r="K196" s="98"/>
      <c r="L196" s="98"/>
    </row>
    <row r="197" spans="2:14" ht="31.5" x14ac:dyDescent="0.25">
      <c r="B197" s="57">
        <v>1</v>
      </c>
      <c r="C197" s="57" t="s">
        <v>126</v>
      </c>
      <c r="D197" s="63" t="s">
        <v>9</v>
      </c>
      <c r="E197" s="13" t="s">
        <v>44</v>
      </c>
      <c r="F197" s="66">
        <f>G197+H197+I197+J197+K197</f>
        <v>40</v>
      </c>
      <c r="G197" s="60">
        <v>10</v>
      </c>
      <c r="H197" s="60">
        <v>15</v>
      </c>
      <c r="I197" s="60">
        <v>15</v>
      </c>
      <c r="J197" s="60"/>
      <c r="K197" s="60"/>
      <c r="L197" s="57" t="s">
        <v>127</v>
      </c>
    </row>
    <row r="198" spans="2:14" ht="31.5" customHeight="1" x14ac:dyDescent="0.25">
      <c r="B198" s="58"/>
      <c r="C198" s="58"/>
      <c r="D198" s="64"/>
      <c r="E198" s="4" t="s">
        <v>149</v>
      </c>
      <c r="F198" s="67"/>
      <c r="G198" s="61"/>
      <c r="H198" s="61"/>
      <c r="I198" s="61"/>
      <c r="J198" s="61"/>
      <c r="K198" s="61"/>
      <c r="L198" s="58"/>
    </row>
    <row r="199" spans="2:14" ht="80.25" customHeight="1" thickBot="1" x14ac:dyDescent="0.3">
      <c r="B199" s="59"/>
      <c r="C199" s="59"/>
      <c r="D199" s="65"/>
      <c r="E199" s="14" t="s">
        <v>25</v>
      </c>
      <c r="F199" s="68"/>
      <c r="G199" s="62"/>
      <c r="H199" s="62"/>
      <c r="I199" s="62"/>
      <c r="J199" s="62"/>
      <c r="K199" s="62"/>
      <c r="L199" s="59"/>
    </row>
    <row r="200" spans="2:14" ht="16.5" thickBot="1" x14ac:dyDescent="0.3">
      <c r="B200" s="19"/>
      <c r="C200" s="24" t="s">
        <v>15</v>
      </c>
      <c r="D200" s="1"/>
      <c r="E200" s="14"/>
      <c r="F200" s="33">
        <f>F197</f>
        <v>40</v>
      </c>
      <c r="G200" s="33">
        <f>G197</f>
        <v>10</v>
      </c>
      <c r="H200" s="33">
        <f>H197</f>
        <v>15</v>
      </c>
      <c r="I200" s="33">
        <f>I197</f>
        <v>15</v>
      </c>
      <c r="J200" s="33"/>
      <c r="K200" s="33"/>
      <c r="L200" s="14"/>
    </row>
    <row r="201" spans="2:14" ht="16.5" thickBot="1" x14ac:dyDescent="0.3">
      <c r="B201" s="100" t="s">
        <v>128</v>
      </c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</row>
    <row r="202" spans="2:14" ht="31.5" x14ac:dyDescent="0.25">
      <c r="B202" s="57">
        <v>1</v>
      </c>
      <c r="C202" s="57" t="s">
        <v>129</v>
      </c>
      <c r="D202" s="63" t="s">
        <v>9</v>
      </c>
      <c r="E202" s="13" t="s">
        <v>44</v>
      </c>
      <c r="F202" s="66">
        <f>G202+H202+I202+J202+K202</f>
        <v>1040</v>
      </c>
      <c r="G202" s="60">
        <v>40</v>
      </c>
      <c r="H202" s="60">
        <v>500</v>
      </c>
      <c r="I202" s="60">
        <v>500</v>
      </c>
      <c r="J202" s="60"/>
      <c r="K202" s="60"/>
      <c r="L202" s="57" t="s">
        <v>130</v>
      </c>
    </row>
    <row r="203" spans="2:14" ht="15.75" x14ac:dyDescent="0.25">
      <c r="B203" s="58"/>
      <c r="C203" s="58"/>
      <c r="D203" s="64"/>
      <c r="E203" s="4" t="s">
        <v>24</v>
      </c>
      <c r="F203" s="67"/>
      <c r="G203" s="61"/>
      <c r="H203" s="61"/>
      <c r="I203" s="61"/>
      <c r="J203" s="61"/>
      <c r="K203" s="61"/>
      <c r="L203" s="58"/>
    </row>
    <row r="204" spans="2:14" ht="39.75" customHeight="1" thickBot="1" x14ac:dyDescent="0.3">
      <c r="B204" s="59"/>
      <c r="C204" s="59"/>
      <c r="D204" s="65"/>
      <c r="E204" s="14" t="s">
        <v>25</v>
      </c>
      <c r="F204" s="68"/>
      <c r="G204" s="62"/>
      <c r="H204" s="62"/>
      <c r="I204" s="62"/>
      <c r="J204" s="62"/>
      <c r="K204" s="62"/>
      <c r="L204" s="59"/>
    </row>
    <row r="205" spans="2:14" ht="121.5" customHeight="1" thickBot="1" x14ac:dyDescent="0.3">
      <c r="B205" s="57">
        <v>2</v>
      </c>
      <c r="C205" s="57" t="s">
        <v>131</v>
      </c>
      <c r="D205" s="63" t="s">
        <v>9</v>
      </c>
      <c r="E205" s="57" t="s">
        <v>20</v>
      </c>
      <c r="F205" s="66">
        <f>G205+H205+I205+J205+K205</f>
        <v>8750</v>
      </c>
      <c r="G205" s="60">
        <v>2500</v>
      </c>
      <c r="H205" s="60">
        <v>3600</v>
      </c>
      <c r="I205" s="60">
        <v>2650</v>
      </c>
      <c r="J205" s="60"/>
      <c r="K205" s="60"/>
      <c r="L205" s="57" t="s">
        <v>132</v>
      </c>
    </row>
    <row r="206" spans="2:14" ht="15.75" hidden="1" thickBot="1" x14ac:dyDescent="0.3">
      <c r="B206" s="59"/>
      <c r="C206" s="59"/>
      <c r="D206" s="65"/>
      <c r="E206" s="59"/>
      <c r="F206" s="68"/>
      <c r="G206" s="62"/>
      <c r="H206" s="62"/>
      <c r="I206" s="62"/>
      <c r="J206" s="62"/>
      <c r="K206" s="62"/>
      <c r="L206" s="59"/>
    </row>
    <row r="207" spans="2:14" ht="31.5" x14ac:dyDescent="0.25">
      <c r="B207" s="57">
        <v>3</v>
      </c>
      <c r="C207" s="57" t="s">
        <v>133</v>
      </c>
      <c r="D207" s="63" t="s">
        <v>9</v>
      </c>
      <c r="E207" s="18" t="s">
        <v>44</v>
      </c>
      <c r="F207" s="66">
        <f>G207+H207+I207+J207+K207</f>
        <v>1100</v>
      </c>
      <c r="G207" s="60">
        <v>250</v>
      </c>
      <c r="H207" s="60">
        <v>500</v>
      </c>
      <c r="I207" s="60">
        <v>350</v>
      </c>
      <c r="J207" s="60"/>
      <c r="K207" s="60"/>
      <c r="L207" s="57" t="s">
        <v>132</v>
      </c>
    </row>
    <row r="208" spans="2:14" ht="31.5" x14ac:dyDescent="0.25">
      <c r="B208" s="58"/>
      <c r="C208" s="58"/>
      <c r="D208" s="64"/>
      <c r="E208" s="3" t="s">
        <v>34</v>
      </c>
      <c r="F208" s="67"/>
      <c r="G208" s="61"/>
      <c r="H208" s="61"/>
      <c r="I208" s="61"/>
      <c r="J208" s="61"/>
      <c r="K208" s="61"/>
      <c r="L208" s="58"/>
    </row>
    <row r="209" spans="2:12" ht="84" customHeight="1" thickBot="1" x14ac:dyDescent="0.3">
      <c r="B209" s="59"/>
      <c r="C209" s="59"/>
      <c r="D209" s="65"/>
      <c r="E209" s="19"/>
      <c r="F209" s="68"/>
      <c r="G209" s="62"/>
      <c r="H209" s="62"/>
      <c r="I209" s="62"/>
      <c r="J209" s="62"/>
      <c r="K209" s="62"/>
      <c r="L209" s="59"/>
    </row>
    <row r="210" spans="2:12" ht="118.5" customHeight="1" x14ac:dyDescent="0.25">
      <c r="B210" s="57">
        <v>4</v>
      </c>
      <c r="C210" s="57" t="s">
        <v>134</v>
      </c>
      <c r="D210" s="63" t="s">
        <v>9</v>
      </c>
      <c r="E210" s="57" t="s">
        <v>20</v>
      </c>
      <c r="F210" s="66">
        <f>G210+H210+I210+J210+K210</f>
        <v>4900</v>
      </c>
      <c r="G210" s="60">
        <v>1200</v>
      </c>
      <c r="H210" s="60">
        <v>2300</v>
      </c>
      <c r="I210" s="60">
        <v>1400</v>
      </c>
      <c r="J210" s="60"/>
      <c r="K210" s="60"/>
      <c r="L210" s="57" t="s">
        <v>132</v>
      </c>
    </row>
    <row r="211" spans="2:12" ht="12" customHeight="1" thickBot="1" x14ac:dyDescent="0.3">
      <c r="B211" s="59"/>
      <c r="C211" s="59"/>
      <c r="D211" s="65"/>
      <c r="E211" s="59"/>
      <c r="F211" s="68"/>
      <c r="G211" s="62"/>
      <c r="H211" s="62"/>
      <c r="I211" s="62"/>
      <c r="J211" s="62"/>
      <c r="K211" s="62"/>
      <c r="L211" s="59"/>
    </row>
    <row r="212" spans="2:12" ht="138.75" customHeight="1" thickBot="1" x14ac:dyDescent="0.3">
      <c r="B212" s="57">
        <v>5</v>
      </c>
      <c r="C212" s="57" t="s">
        <v>135</v>
      </c>
      <c r="D212" s="63" t="s">
        <v>9</v>
      </c>
      <c r="E212" s="34" t="s">
        <v>150</v>
      </c>
      <c r="F212" s="66">
        <f>G212+H212+I212</f>
        <v>1140</v>
      </c>
      <c r="G212" s="60">
        <v>40</v>
      </c>
      <c r="H212" s="60">
        <v>500</v>
      </c>
      <c r="I212" s="60">
        <v>600</v>
      </c>
      <c r="J212" s="60"/>
      <c r="K212" s="60"/>
      <c r="L212" s="57" t="s">
        <v>136</v>
      </c>
    </row>
    <row r="213" spans="2:12" ht="16.5" hidden="1" thickBot="1" x14ac:dyDescent="0.3">
      <c r="B213" s="58"/>
      <c r="C213" s="58"/>
      <c r="D213" s="64"/>
      <c r="E213" s="4"/>
      <c r="F213" s="67"/>
      <c r="G213" s="61"/>
      <c r="H213" s="61"/>
      <c r="I213" s="61"/>
      <c r="J213" s="61"/>
      <c r="K213" s="61"/>
      <c r="L213" s="58"/>
    </row>
    <row r="214" spans="2:12" ht="32.25" hidden="1" customHeight="1" thickBot="1" x14ac:dyDescent="0.3">
      <c r="B214" s="59"/>
      <c r="C214" s="59"/>
      <c r="D214" s="65"/>
      <c r="E214" s="14"/>
      <c r="F214" s="68"/>
      <c r="G214" s="62"/>
      <c r="H214" s="62"/>
      <c r="I214" s="62"/>
      <c r="J214" s="62"/>
      <c r="K214" s="62"/>
      <c r="L214" s="59"/>
    </row>
    <row r="215" spans="2:12" ht="31.5" x14ac:dyDescent="0.25">
      <c r="B215" s="57">
        <v>6</v>
      </c>
      <c r="C215" s="57" t="s">
        <v>137</v>
      </c>
      <c r="D215" s="63" t="s">
        <v>9</v>
      </c>
      <c r="E215" s="4" t="s">
        <v>44</v>
      </c>
      <c r="F215" s="66">
        <f>G215+H215+I215+J215+K215</f>
        <v>640</v>
      </c>
      <c r="G215" s="60">
        <v>40</v>
      </c>
      <c r="H215" s="60">
        <v>500</v>
      </c>
      <c r="I215" s="60">
        <v>100</v>
      </c>
      <c r="J215" s="60"/>
      <c r="K215" s="60"/>
      <c r="L215" s="57" t="s">
        <v>138</v>
      </c>
    </row>
    <row r="216" spans="2:12" ht="141" customHeight="1" thickBot="1" x14ac:dyDescent="0.3">
      <c r="B216" s="59"/>
      <c r="C216" s="59"/>
      <c r="D216" s="65"/>
      <c r="E216" s="14" t="s">
        <v>34</v>
      </c>
      <c r="F216" s="68"/>
      <c r="G216" s="62"/>
      <c r="H216" s="62"/>
      <c r="I216" s="62"/>
      <c r="J216" s="62"/>
      <c r="K216" s="62"/>
      <c r="L216" s="59"/>
    </row>
    <row r="217" spans="2:12" ht="47.25" x14ac:dyDescent="0.25">
      <c r="B217" s="57">
        <v>7</v>
      </c>
      <c r="C217" s="57" t="s">
        <v>139</v>
      </c>
      <c r="D217" s="63" t="s">
        <v>9</v>
      </c>
      <c r="E217" s="4" t="s">
        <v>75</v>
      </c>
      <c r="F217" s="66">
        <f>G217+H217+I217+J217+K217</f>
        <v>710</v>
      </c>
      <c r="G217" s="60">
        <v>10</v>
      </c>
      <c r="H217" s="60">
        <v>500</v>
      </c>
      <c r="I217" s="60">
        <v>200</v>
      </c>
      <c r="J217" s="60"/>
      <c r="K217" s="60"/>
      <c r="L217" s="57" t="s">
        <v>136</v>
      </c>
    </row>
    <row r="218" spans="2:12" ht="31.5" customHeight="1" x14ac:dyDescent="0.25">
      <c r="B218" s="58"/>
      <c r="C218" s="58"/>
      <c r="D218" s="64"/>
      <c r="E218" s="4" t="s">
        <v>25</v>
      </c>
      <c r="F218" s="67"/>
      <c r="G218" s="61"/>
      <c r="H218" s="61"/>
      <c r="I218" s="61"/>
      <c r="J218" s="61"/>
      <c r="K218" s="61"/>
      <c r="L218" s="58"/>
    </row>
    <row r="219" spans="2:12" ht="98.25" customHeight="1" thickBot="1" x14ac:dyDescent="0.3">
      <c r="B219" s="59"/>
      <c r="C219" s="59"/>
      <c r="D219" s="65"/>
      <c r="E219" s="14"/>
      <c r="F219" s="68"/>
      <c r="G219" s="62"/>
      <c r="H219" s="62"/>
      <c r="I219" s="62"/>
      <c r="J219" s="62"/>
      <c r="K219" s="62"/>
      <c r="L219" s="59"/>
    </row>
    <row r="220" spans="2:12" ht="106.5" customHeight="1" thickBot="1" x14ac:dyDescent="0.3">
      <c r="B220" s="57">
        <v>8</v>
      </c>
      <c r="C220" s="57" t="s">
        <v>140</v>
      </c>
      <c r="D220" s="63" t="s">
        <v>9</v>
      </c>
      <c r="E220" s="57" t="s">
        <v>20</v>
      </c>
      <c r="F220" s="66">
        <f>G220+H220+I220+J220+K220</f>
        <v>920</v>
      </c>
      <c r="G220" s="60">
        <v>20</v>
      </c>
      <c r="H220" s="60">
        <v>500</v>
      </c>
      <c r="I220" s="60">
        <v>400</v>
      </c>
      <c r="J220" s="60"/>
      <c r="K220" s="60"/>
      <c r="L220" s="57" t="s">
        <v>138</v>
      </c>
    </row>
    <row r="221" spans="2:12" ht="15.75" hidden="1" thickBot="1" x14ac:dyDescent="0.3">
      <c r="B221" s="59"/>
      <c r="C221" s="59"/>
      <c r="D221" s="65"/>
      <c r="E221" s="59"/>
      <c r="F221" s="68"/>
      <c r="G221" s="62"/>
      <c r="H221" s="62"/>
      <c r="I221" s="62"/>
      <c r="J221" s="62"/>
      <c r="K221" s="62"/>
      <c r="L221" s="59"/>
    </row>
    <row r="222" spans="2:12" ht="172.5" customHeight="1" thickBot="1" x14ac:dyDescent="0.3">
      <c r="B222" s="57">
        <v>9</v>
      </c>
      <c r="C222" s="57" t="s">
        <v>141</v>
      </c>
      <c r="D222" s="63" t="s">
        <v>9</v>
      </c>
      <c r="E222" s="57" t="s">
        <v>20</v>
      </c>
      <c r="F222" s="66">
        <f>G222+H222+I222+J222+K222</f>
        <v>1020</v>
      </c>
      <c r="G222" s="60">
        <v>20</v>
      </c>
      <c r="H222" s="60">
        <v>500</v>
      </c>
      <c r="I222" s="60">
        <v>500</v>
      </c>
      <c r="J222" s="60"/>
      <c r="K222" s="60"/>
      <c r="L222" s="57" t="s">
        <v>142</v>
      </c>
    </row>
    <row r="223" spans="2:12" ht="15.75" hidden="1" thickBot="1" x14ac:dyDescent="0.3">
      <c r="B223" s="59"/>
      <c r="C223" s="59"/>
      <c r="D223" s="65"/>
      <c r="E223" s="59"/>
      <c r="F223" s="68"/>
      <c r="G223" s="62"/>
      <c r="H223" s="62"/>
      <c r="I223" s="62"/>
      <c r="J223" s="62"/>
      <c r="K223" s="62"/>
      <c r="L223" s="59"/>
    </row>
    <row r="224" spans="2:12" ht="16.5" thickBot="1" x14ac:dyDescent="0.3">
      <c r="B224" s="19"/>
      <c r="C224" s="28" t="s">
        <v>15</v>
      </c>
      <c r="D224" s="36"/>
      <c r="E224" s="37"/>
      <c r="F224" s="55">
        <f>F202+F205+F207+F210+F212+F215+F217+F220+F222</f>
        <v>20220</v>
      </c>
      <c r="G224" s="55">
        <f>G202+G205+G207+G210+G212+G215+G217+G220+G222</f>
        <v>4120</v>
      </c>
      <c r="H224" s="55">
        <f>H202+H205+H207+H210+H212+H215+H217+H220+H222</f>
        <v>9400</v>
      </c>
      <c r="I224" s="55">
        <f>I202+I205+I207+I210+I212+I215+I217+I220+I222</f>
        <v>6700</v>
      </c>
      <c r="J224" s="55"/>
      <c r="K224" s="55"/>
      <c r="L224" s="37"/>
    </row>
    <row r="225" spans="2:12" ht="16.5" thickBot="1" x14ac:dyDescent="0.3">
      <c r="B225" s="19"/>
      <c r="C225" s="11" t="s">
        <v>6</v>
      </c>
      <c r="D225" s="1"/>
      <c r="E225" s="14"/>
      <c r="F225" s="42">
        <f t="shared" ref="F225:K225" si="7">F30+F76+F107+F145+F152+F165+F194+F200+F224</f>
        <v>260673.94</v>
      </c>
      <c r="G225" s="39">
        <f t="shared" si="7"/>
        <v>43810</v>
      </c>
      <c r="H225" s="39">
        <f t="shared" si="7"/>
        <v>69805</v>
      </c>
      <c r="I225" s="39">
        <f t="shared" si="7"/>
        <v>67805</v>
      </c>
      <c r="J225" s="42">
        <f t="shared" si="7"/>
        <v>38638.006999999998</v>
      </c>
      <c r="K225" s="42">
        <f t="shared" si="7"/>
        <v>40615.932999999997</v>
      </c>
      <c r="L225" s="14"/>
    </row>
    <row r="228" spans="2:12" ht="18.75" x14ac:dyDescent="0.3">
      <c r="B228" s="107" t="s">
        <v>143</v>
      </c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</row>
    <row r="232" spans="2:12" x14ac:dyDescent="0.25">
      <c r="K232" s="44"/>
    </row>
  </sheetData>
  <mergeCells count="528">
    <mergeCell ref="K16:K17"/>
    <mergeCell ref="F16:F17"/>
    <mergeCell ref="G16:G17"/>
    <mergeCell ref="H16:H17"/>
    <mergeCell ref="I16:I17"/>
    <mergeCell ref="J16:J17"/>
    <mergeCell ref="B228:L228"/>
    <mergeCell ref="B9:L9"/>
    <mergeCell ref="B10:L10"/>
    <mergeCell ref="H212:H214"/>
    <mergeCell ref="H171:H173"/>
    <mergeCell ref="H159:H161"/>
    <mergeCell ref="H130:H132"/>
    <mergeCell ref="B166:L166"/>
    <mergeCell ref="B201:L201"/>
    <mergeCell ref="J104:J106"/>
    <mergeCell ref="K104:K106"/>
    <mergeCell ref="L104:L106"/>
    <mergeCell ref="B146:L146"/>
    <mergeCell ref="B153:L153"/>
    <mergeCell ref="G104:G106"/>
    <mergeCell ref="H104:H106"/>
    <mergeCell ref="F104:F106"/>
    <mergeCell ref="I104:I106"/>
    <mergeCell ref="L101:L103"/>
    <mergeCell ref="B104:B106"/>
    <mergeCell ref="C104:C106"/>
    <mergeCell ref="D104:D106"/>
    <mergeCell ref="B195:L195"/>
    <mergeCell ref="B196:L196"/>
    <mergeCell ref="L99:L100"/>
    <mergeCell ref="B101:B103"/>
    <mergeCell ref="C101:C103"/>
    <mergeCell ref="D101:D103"/>
    <mergeCell ref="F101:F103"/>
    <mergeCell ref="G101:G103"/>
    <mergeCell ref="H101:H103"/>
    <mergeCell ref="I101:I103"/>
    <mergeCell ref="J101:J103"/>
    <mergeCell ref="K101:K103"/>
    <mergeCell ref="K99:K100"/>
    <mergeCell ref="H99:H100"/>
    <mergeCell ref="I99:I100"/>
    <mergeCell ref="B99:B100"/>
    <mergeCell ref="C99:C100"/>
    <mergeCell ref="D99:D100"/>
    <mergeCell ref="F99:F100"/>
    <mergeCell ref="B184:B193"/>
    <mergeCell ref="B90:B92"/>
    <mergeCell ref="C90:C92"/>
    <mergeCell ref="D90:D92"/>
    <mergeCell ref="F90:F92"/>
    <mergeCell ref="G99:G100"/>
    <mergeCell ref="J99:J100"/>
    <mergeCell ref="G95:G98"/>
    <mergeCell ref="H95:H98"/>
    <mergeCell ref="B95:B98"/>
    <mergeCell ref="C95:C98"/>
    <mergeCell ref="I93:I94"/>
    <mergeCell ref="J93:J94"/>
    <mergeCell ref="B93:B94"/>
    <mergeCell ref="C93:C94"/>
    <mergeCell ref="D93:D94"/>
    <mergeCell ref="F93:F94"/>
    <mergeCell ref="K93:K94"/>
    <mergeCell ref="G90:G92"/>
    <mergeCell ref="H90:H92"/>
    <mergeCell ref="I90:I92"/>
    <mergeCell ref="J90:J92"/>
    <mergeCell ref="L96:L97"/>
    <mergeCell ref="I95:I98"/>
    <mergeCell ref="J95:J98"/>
    <mergeCell ref="K95:K98"/>
    <mergeCell ref="K90:K92"/>
    <mergeCell ref="G93:G94"/>
    <mergeCell ref="L90:L92"/>
    <mergeCell ref="L93:L94"/>
    <mergeCell ref="B87:B89"/>
    <mergeCell ref="C87:C89"/>
    <mergeCell ref="D87:D89"/>
    <mergeCell ref="F78:F86"/>
    <mergeCell ref="D78:D86"/>
    <mergeCell ref="K78:K86"/>
    <mergeCell ref="I78:I86"/>
    <mergeCell ref="J78:J86"/>
    <mergeCell ref="C78:C86"/>
    <mergeCell ref="L60:L68"/>
    <mergeCell ref="C69:C70"/>
    <mergeCell ref="D69:D70"/>
    <mergeCell ref="E69:E70"/>
    <mergeCell ref="L78:L86"/>
    <mergeCell ref="B78:B86"/>
    <mergeCell ref="K87:K89"/>
    <mergeCell ref="L87:L89"/>
    <mergeCell ref="H78:H86"/>
    <mergeCell ref="G78:G86"/>
    <mergeCell ref="G87:G89"/>
    <mergeCell ref="H87:H89"/>
    <mergeCell ref="I87:I89"/>
    <mergeCell ref="J87:J89"/>
    <mergeCell ref="F87:F89"/>
    <mergeCell ref="L72:L75"/>
    <mergeCell ref="B77:L77"/>
    <mergeCell ref="K69:K70"/>
    <mergeCell ref="L69:L70"/>
    <mergeCell ref="H72:H75"/>
    <mergeCell ref="G72:G75"/>
    <mergeCell ref="F72:F75"/>
    <mergeCell ref="E72:E75"/>
    <mergeCell ref="D72:D75"/>
    <mergeCell ref="K72:K75"/>
    <mergeCell ref="C72:C75"/>
    <mergeCell ref="J72:J75"/>
    <mergeCell ref="K60:K68"/>
    <mergeCell ref="B56:B59"/>
    <mergeCell ref="D56:D59"/>
    <mergeCell ref="F56:F59"/>
    <mergeCell ref="G56:G59"/>
    <mergeCell ref="H56:H59"/>
    <mergeCell ref="I56:I59"/>
    <mergeCell ref="J56:J59"/>
    <mergeCell ref="K56:K59"/>
    <mergeCell ref="B60:B68"/>
    <mergeCell ref="F69:F70"/>
    <mergeCell ref="B72:B75"/>
    <mergeCell ref="I72:I75"/>
    <mergeCell ref="G69:G70"/>
    <mergeCell ref="H69:H70"/>
    <mergeCell ref="I69:I70"/>
    <mergeCell ref="J69:J70"/>
    <mergeCell ref="B69:B70"/>
    <mergeCell ref="J60:J68"/>
    <mergeCell ref="C60:C68"/>
    <mergeCell ref="D60:D68"/>
    <mergeCell ref="J32:J33"/>
    <mergeCell ref="K49:K55"/>
    <mergeCell ref="L49:L55"/>
    <mergeCell ref="J34:J48"/>
    <mergeCell ref="L56:L59"/>
    <mergeCell ref="K34:K48"/>
    <mergeCell ref="L34:L48"/>
    <mergeCell ref="B34:B48"/>
    <mergeCell ref="J49:J55"/>
    <mergeCell ref="I34:I48"/>
    <mergeCell ref="H34:H48"/>
    <mergeCell ref="G34:G48"/>
    <mergeCell ref="F34:F48"/>
    <mergeCell ref="B49:B55"/>
    <mergeCell ref="C49:C55"/>
    <mergeCell ref="D49:D55"/>
    <mergeCell ref="C34:C48"/>
    <mergeCell ref="F49:F55"/>
    <mergeCell ref="I49:I55"/>
    <mergeCell ref="H49:H55"/>
    <mergeCell ref="L222:L223"/>
    <mergeCell ref="H220:H221"/>
    <mergeCell ref="I220:I221"/>
    <mergeCell ref="J220:J221"/>
    <mergeCell ref="K220:K221"/>
    <mergeCell ref="L220:L221"/>
    <mergeCell ref="H222:H223"/>
    <mergeCell ref="I222:I223"/>
    <mergeCell ref="D16:D17"/>
    <mergeCell ref="L16:L17"/>
    <mergeCell ref="L18:L29"/>
    <mergeCell ref="K32:K33"/>
    <mergeCell ref="L32:L33"/>
    <mergeCell ref="B31:L31"/>
    <mergeCell ref="B32:B33"/>
    <mergeCell ref="D32:D33"/>
    <mergeCell ref="E32:E33"/>
    <mergeCell ref="I32:I33"/>
    <mergeCell ref="F32:F33"/>
    <mergeCell ref="F60:F68"/>
    <mergeCell ref="G60:G68"/>
    <mergeCell ref="H60:H68"/>
    <mergeCell ref="I60:I68"/>
    <mergeCell ref="G49:G55"/>
    <mergeCell ref="B215:B216"/>
    <mergeCell ref="C215:C216"/>
    <mergeCell ref="D215:D216"/>
    <mergeCell ref="F215:F216"/>
    <mergeCell ref="J222:J223"/>
    <mergeCell ref="K222:K223"/>
    <mergeCell ref="I217:I219"/>
    <mergeCell ref="G222:G223"/>
    <mergeCell ref="F222:F223"/>
    <mergeCell ref="B220:B221"/>
    <mergeCell ref="E220:E221"/>
    <mergeCell ref="F220:F221"/>
    <mergeCell ref="G220:G221"/>
    <mergeCell ref="J215:J216"/>
    <mergeCell ref="K215:K216"/>
    <mergeCell ref="B217:B219"/>
    <mergeCell ref="C217:C219"/>
    <mergeCell ref="C220:C221"/>
    <mergeCell ref="D220:D221"/>
    <mergeCell ref="B222:B223"/>
    <mergeCell ref="C222:C223"/>
    <mergeCell ref="D222:D223"/>
    <mergeCell ref="E222:E223"/>
    <mergeCell ref="D13:D14"/>
    <mergeCell ref="E13:E14"/>
    <mergeCell ref="D217:D219"/>
    <mergeCell ref="F217:F219"/>
    <mergeCell ref="G215:G216"/>
    <mergeCell ref="H215:H216"/>
    <mergeCell ref="D34:D48"/>
    <mergeCell ref="H93:H94"/>
    <mergeCell ref="D95:D98"/>
    <mergeCell ref="F95:F98"/>
    <mergeCell ref="D202:D204"/>
    <mergeCell ref="F202:F204"/>
    <mergeCell ref="G202:G204"/>
    <mergeCell ref="H202:H204"/>
    <mergeCell ref="G180:G181"/>
    <mergeCell ref="G178:G179"/>
    <mergeCell ref="G157:G158"/>
    <mergeCell ref="H157:H158"/>
    <mergeCell ref="G147:G149"/>
    <mergeCell ref="E142:E143"/>
    <mergeCell ref="F142:F143"/>
    <mergeCell ref="G142:G143"/>
    <mergeCell ref="B108:L108"/>
    <mergeCell ref="C109:L109"/>
    <mergeCell ref="B210:B211"/>
    <mergeCell ref="C210:C211"/>
    <mergeCell ref="D210:D211"/>
    <mergeCell ref="F13:K13"/>
    <mergeCell ref="B15:L15"/>
    <mergeCell ref="B16:B17"/>
    <mergeCell ref="C16:C17"/>
    <mergeCell ref="L13:L14"/>
    <mergeCell ref="B13:B14"/>
    <mergeCell ref="C13:C14"/>
    <mergeCell ref="B18:B29"/>
    <mergeCell ref="C18:C29"/>
    <mergeCell ref="D18:D29"/>
    <mergeCell ref="E18:E29"/>
    <mergeCell ref="G32:G33"/>
    <mergeCell ref="H32:H33"/>
    <mergeCell ref="L210:L211"/>
    <mergeCell ref="L207:L209"/>
    <mergeCell ref="L205:L206"/>
    <mergeCell ref="F207:F209"/>
    <mergeCell ref="G207:G209"/>
    <mergeCell ref="L197:L199"/>
    <mergeCell ref="B202:B204"/>
    <mergeCell ref="C202:C204"/>
    <mergeCell ref="L215:L216"/>
    <mergeCell ref="K217:K219"/>
    <mergeCell ref="J217:J219"/>
    <mergeCell ref="D212:D214"/>
    <mergeCell ref="F212:F214"/>
    <mergeCell ref="G217:G219"/>
    <mergeCell ref="H217:H219"/>
    <mergeCell ref="I215:I216"/>
    <mergeCell ref="E210:E211"/>
    <mergeCell ref="F210:F211"/>
    <mergeCell ref="L217:L219"/>
    <mergeCell ref="G212:G214"/>
    <mergeCell ref="I212:I214"/>
    <mergeCell ref="J212:J214"/>
    <mergeCell ref="K212:K214"/>
    <mergeCell ref="L212:L214"/>
    <mergeCell ref="B212:B214"/>
    <mergeCell ref="C212:C214"/>
    <mergeCell ref="J207:J209"/>
    <mergeCell ref="K207:K209"/>
    <mergeCell ref="G210:G211"/>
    <mergeCell ref="H210:H211"/>
    <mergeCell ref="I210:I211"/>
    <mergeCell ref="J210:J211"/>
    <mergeCell ref="H205:H206"/>
    <mergeCell ref="I205:I206"/>
    <mergeCell ref="J205:J206"/>
    <mergeCell ref="B205:B206"/>
    <mergeCell ref="K210:K211"/>
    <mergeCell ref="F205:F206"/>
    <mergeCell ref="G205:G206"/>
    <mergeCell ref="K205:K206"/>
    <mergeCell ref="H207:H209"/>
    <mergeCell ref="I207:I209"/>
    <mergeCell ref="C205:C206"/>
    <mergeCell ref="D205:D206"/>
    <mergeCell ref="E205:E206"/>
    <mergeCell ref="B207:B209"/>
    <mergeCell ref="C207:C209"/>
    <mergeCell ref="D207:D209"/>
    <mergeCell ref="I202:I204"/>
    <mergeCell ref="J202:J204"/>
    <mergeCell ref="B197:B199"/>
    <mergeCell ref="K202:K204"/>
    <mergeCell ref="L202:L204"/>
    <mergeCell ref="C197:C199"/>
    <mergeCell ref="D197:D199"/>
    <mergeCell ref="F197:F199"/>
    <mergeCell ref="G197:G199"/>
    <mergeCell ref="H197:H199"/>
    <mergeCell ref="I197:I199"/>
    <mergeCell ref="J197:J199"/>
    <mergeCell ref="K197:K199"/>
    <mergeCell ref="C184:C193"/>
    <mergeCell ref="F184:F193"/>
    <mergeCell ref="G184:G193"/>
    <mergeCell ref="H184:H193"/>
    <mergeCell ref="B182:B183"/>
    <mergeCell ref="C182:C183"/>
    <mergeCell ref="D182:D183"/>
    <mergeCell ref="H182:H183"/>
    <mergeCell ref="E182:E183"/>
    <mergeCell ref="F182:F183"/>
    <mergeCell ref="G182:G183"/>
    <mergeCell ref="K184:K193"/>
    <mergeCell ref="L184:L193"/>
    <mergeCell ref="I180:I181"/>
    <mergeCell ref="J180:J181"/>
    <mergeCell ref="K180:K181"/>
    <mergeCell ref="J184:J193"/>
    <mergeCell ref="I184:I193"/>
    <mergeCell ref="K182:K183"/>
    <mergeCell ref="L182:L183"/>
    <mergeCell ref="I182:I183"/>
    <mergeCell ref="J182:J183"/>
    <mergeCell ref="L180:L181"/>
    <mergeCell ref="H178:H179"/>
    <mergeCell ref="I178:I179"/>
    <mergeCell ref="J178:J179"/>
    <mergeCell ref="K178:K179"/>
    <mergeCell ref="L178:L179"/>
    <mergeCell ref="H180:H181"/>
    <mergeCell ref="I176:I177"/>
    <mergeCell ref="J176:J177"/>
    <mergeCell ref="L176:L177"/>
    <mergeCell ref="I174:I175"/>
    <mergeCell ref="J174:J175"/>
    <mergeCell ref="F169:F170"/>
    <mergeCell ref="G169:G170"/>
    <mergeCell ref="H169:H170"/>
    <mergeCell ref="G176:G177"/>
    <mergeCell ref="H176:H177"/>
    <mergeCell ref="I171:I173"/>
    <mergeCell ref="J171:J173"/>
    <mergeCell ref="K174:K175"/>
    <mergeCell ref="L174:L175"/>
    <mergeCell ref="I169:I170"/>
    <mergeCell ref="K176:K177"/>
    <mergeCell ref="B180:B181"/>
    <mergeCell ref="C180:C181"/>
    <mergeCell ref="D180:D181"/>
    <mergeCell ref="E180:E181"/>
    <mergeCell ref="D176:D177"/>
    <mergeCell ref="F176:F177"/>
    <mergeCell ref="B176:B177"/>
    <mergeCell ref="C176:C177"/>
    <mergeCell ref="F178:F179"/>
    <mergeCell ref="F180:F181"/>
    <mergeCell ref="B178:B179"/>
    <mergeCell ref="C178:C179"/>
    <mergeCell ref="D178:D179"/>
    <mergeCell ref="E178:E179"/>
    <mergeCell ref="B174:B175"/>
    <mergeCell ref="C174:C175"/>
    <mergeCell ref="B171:B173"/>
    <mergeCell ref="B169:B170"/>
    <mergeCell ref="G174:G175"/>
    <mergeCell ref="H174:H175"/>
    <mergeCell ref="D169:D170"/>
    <mergeCell ref="E169:E170"/>
    <mergeCell ref="C171:C173"/>
    <mergeCell ref="D171:D173"/>
    <mergeCell ref="L169:L170"/>
    <mergeCell ref="K167:K168"/>
    <mergeCell ref="L167:L168"/>
    <mergeCell ref="J169:J170"/>
    <mergeCell ref="I167:I168"/>
    <mergeCell ref="K171:K173"/>
    <mergeCell ref="L171:L173"/>
    <mergeCell ref="G171:G173"/>
    <mergeCell ref="L162:L164"/>
    <mergeCell ref="B167:B168"/>
    <mergeCell ref="D174:D175"/>
    <mergeCell ref="F174:F175"/>
    <mergeCell ref="F171:F173"/>
    <mergeCell ref="K169:K170"/>
    <mergeCell ref="L159:L161"/>
    <mergeCell ref="C167:C168"/>
    <mergeCell ref="D167:D168"/>
    <mergeCell ref="E167:E168"/>
    <mergeCell ref="I162:I164"/>
    <mergeCell ref="F167:F168"/>
    <mergeCell ref="G167:G168"/>
    <mergeCell ref="H167:H168"/>
    <mergeCell ref="H162:H164"/>
    <mergeCell ref="J159:J161"/>
    <mergeCell ref="K159:K161"/>
    <mergeCell ref="J167:J168"/>
    <mergeCell ref="C162:C164"/>
    <mergeCell ref="D162:D164"/>
    <mergeCell ref="F162:F164"/>
    <mergeCell ref="G162:G164"/>
    <mergeCell ref="I159:I161"/>
    <mergeCell ref="C169:C170"/>
    <mergeCell ref="K157:K158"/>
    <mergeCell ref="I157:I158"/>
    <mergeCell ref="J157:J158"/>
    <mergeCell ref="G159:G161"/>
    <mergeCell ref="J162:J164"/>
    <mergeCell ref="K162:K164"/>
    <mergeCell ref="B159:B161"/>
    <mergeCell ref="C159:C161"/>
    <mergeCell ref="D159:D161"/>
    <mergeCell ref="F159:F161"/>
    <mergeCell ref="F157:F158"/>
    <mergeCell ref="B162:B164"/>
    <mergeCell ref="B138:B140"/>
    <mergeCell ref="H147:H149"/>
    <mergeCell ref="I147:I149"/>
    <mergeCell ref="J147:J149"/>
    <mergeCell ref="H138:H140"/>
    <mergeCell ref="B142:B143"/>
    <mergeCell ref="C142:C143"/>
    <mergeCell ref="D142:D143"/>
    <mergeCell ref="L157:L158"/>
    <mergeCell ref="B157:B158"/>
    <mergeCell ref="C157:C158"/>
    <mergeCell ref="D157:D158"/>
    <mergeCell ref="E157:E158"/>
    <mergeCell ref="J154:J156"/>
    <mergeCell ref="K154:K156"/>
    <mergeCell ref="B154:B156"/>
    <mergeCell ref="C154:C156"/>
    <mergeCell ref="D154:D156"/>
    <mergeCell ref="F154:F156"/>
    <mergeCell ref="G154:G156"/>
    <mergeCell ref="H154:H156"/>
    <mergeCell ref="I154:I156"/>
    <mergeCell ref="L142:L143"/>
    <mergeCell ref="B147:B149"/>
    <mergeCell ref="C147:C149"/>
    <mergeCell ref="D147:D149"/>
    <mergeCell ref="F147:F149"/>
    <mergeCell ref="K138:K140"/>
    <mergeCell ref="D138:D140"/>
    <mergeCell ref="E138:E140"/>
    <mergeCell ref="F138:F140"/>
    <mergeCell ref="G138:G140"/>
    <mergeCell ref="L154:L156"/>
    <mergeCell ref="H142:H143"/>
    <mergeCell ref="I142:I143"/>
    <mergeCell ref="J142:J143"/>
    <mergeCell ref="K142:K143"/>
    <mergeCell ref="L138:L140"/>
    <mergeCell ref="K147:K149"/>
    <mergeCell ref="I138:I140"/>
    <mergeCell ref="J138:J140"/>
    <mergeCell ref="L147:L149"/>
    <mergeCell ref="L133:L134"/>
    <mergeCell ref="B135:B137"/>
    <mergeCell ref="C135:C137"/>
    <mergeCell ref="D135:D137"/>
    <mergeCell ref="F135:F137"/>
    <mergeCell ref="G135:G137"/>
    <mergeCell ref="H135:H137"/>
    <mergeCell ref="I135:I137"/>
    <mergeCell ref="J135:J137"/>
    <mergeCell ref="K135:K137"/>
    <mergeCell ref="L135:L137"/>
    <mergeCell ref="B133:B134"/>
    <mergeCell ref="C133:C134"/>
    <mergeCell ref="D133:D134"/>
    <mergeCell ref="F133:F134"/>
    <mergeCell ref="G133:G134"/>
    <mergeCell ref="H133:H134"/>
    <mergeCell ref="I133:I134"/>
    <mergeCell ref="J133:J134"/>
    <mergeCell ref="B128:B129"/>
    <mergeCell ref="C128:C129"/>
    <mergeCell ref="D128:D129"/>
    <mergeCell ref="E128:E129"/>
    <mergeCell ref="K133:K134"/>
    <mergeCell ref="L125:L127"/>
    <mergeCell ref="K128:K129"/>
    <mergeCell ref="L130:L132"/>
    <mergeCell ref="F128:F129"/>
    <mergeCell ref="L128:L129"/>
    <mergeCell ref="B130:B132"/>
    <mergeCell ref="C130:C132"/>
    <mergeCell ref="D130:D132"/>
    <mergeCell ref="F130:F132"/>
    <mergeCell ref="G130:G132"/>
    <mergeCell ref="I130:I132"/>
    <mergeCell ref="J130:J132"/>
    <mergeCell ref="K130:K132"/>
    <mergeCell ref="J125:J127"/>
    <mergeCell ref="K125:K127"/>
    <mergeCell ref="G128:G129"/>
    <mergeCell ref="H128:H129"/>
    <mergeCell ref="I128:I129"/>
    <mergeCell ref="J128:J129"/>
    <mergeCell ref="B125:B127"/>
    <mergeCell ref="C125:C127"/>
    <mergeCell ref="D125:D127"/>
    <mergeCell ref="F125:F127"/>
    <mergeCell ref="G125:G127"/>
    <mergeCell ref="I111:I118"/>
    <mergeCell ref="H125:H127"/>
    <mergeCell ref="I125:I127"/>
    <mergeCell ref="F111:F118"/>
    <mergeCell ref="G111:G118"/>
    <mergeCell ref="G119:G124"/>
    <mergeCell ref="B111:B118"/>
    <mergeCell ref="C111:C118"/>
    <mergeCell ref="H119:H124"/>
    <mergeCell ref="B119:B124"/>
    <mergeCell ref="C119:C124"/>
    <mergeCell ref="L119:L124"/>
    <mergeCell ref="J111:J118"/>
    <mergeCell ref="H111:H118"/>
    <mergeCell ref="K111:K118"/>
    <mergeCell ref="I119:I124"/>
    <mergeCell ref="J119:J124"/>
    <mergeCell ref="K119:K124"/>
    <mergeCell ref="D111:D118"/>
    <mergeCell ref="L111:L118"/>
    <mergeCell ref="D119:D124"/>
    <mergeCell ref="E119:E124"/>
    <mergeCell ref="F119:F124"/>
  </mergeCells>
  <phoneticPr fontId="0" type="noConversion"/>
  <pageMargins left="0.25" right="0.25" top="0.75" bottom="0.25" header="0.3" footer="0.22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18.04.2025</vt:lpstr>
      <vt:lpstr>Лист2</vt:lpstr>
      <vt:lpstr>Лист3</vt:lpstr>
      <vt:lpstr>'18.04.2025'!_GoBack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2025-06-06T06:28:22Z</cp:lastPrinted>
  <dcterms:created xsi:type="dcterms:W3CDTF">2006-09-28T05:33:49Z</dcterms:created>
  <dcterms:modified xsi:type="dcterms:W3CDTF">2025-08-29T10:02:45Z</dcterms:modified>
</cp:coreProperties>
</file>