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D63564B-217C-461B-ABB9-A2AFF0F969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5.09.2025 " sheetId="2" r:id="rId1"/>
    <sheet name="Лист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E29" i="2" s="1"/>
  <c r="H223" i="2"/>
  <c r="G223" i="2"/>
  <c r="F223" i="2"/>
  <c r="E221" i="2"/>
  <c r="E219" i="2"/>
  <c r="E216" i="2"/>
  <c r="E214" i="2"/>
  <c r="E211" i="2"/>
  <c r="E209" i="2"/>
  <c r="E206" i="2"/>
  <c r="E204" i="2"/>
  <c r="E201" i="2"/>
  <c r="H199" i="2"/>
  <c r="G199" i="2"/>
  <c r="F199" i="2"/>
  <c r="E196" i="2"/>
  <c r="E199" i="2" s="1"/>
  <c r="J193" i="2"/>
  <c r="I193" i="2"/>
  <c r="H193" i="2"/>
  <c r="G193" i="2"/>
  <c r="F193" i="2"/>
  <c r="E183" i="2"/>
  <c r="E181" i="2"/>
  <c r="E179" i="2"/>
  <c r="E177" i="2"/>
  <c r="E175" i="2"/>
  <c r="E173" i="2"/>
  <c r="E170" i="2"/>
  <c r="E168" i="2"/>
  <c r="E166" i="2"/>
  <c r="J164" i="2"/>
  <c r="I164" i="2"/>
  <c r="H164" i="2"/>
  <c r="G164" i="2"/>
  <c r="F164" i="2"/>
  <c r="E161" i="2"/>
  <c r="E158" i="2"/>
  <c r="E156" i="2"/>
  <c r="E153" i="2"/>
  <c r="J151" i="2"/>
  <c r="I151" i="2"/>
  <c r="H151" i="2"/>
  <c r="G151" i="2"/>
  <c r="F151" i="2"/>
  <c r="E150" i="2"/>
  <c r="E149" i="2"/>
  <c r="E146" i="2"/>
  <c r="E151" i="2" s="1"/>
  <c r="J144" i="2"/>
  <c r="I144" i="2"/>
  <c r="H144" i="2"/>
  <c r="G144" i="2"/>
  <c r="F144" i="2"/>
  <c r="E143" i="2"/>
  <c r="E141" i="2"/>
  <c r="E140" i="2"/>
  <c r="E137" i="2"/>
  <c r="E134" i="2"/>
  <c r="E132" i="2"/>
  <c r="E129" i="2"/>
  <c r="E127" i="2"/>
  <c r="E124" i="2"/>
  <c r="E118" i="2"/>
  <c r="E110" i="2"/>
  <c r="J106" i="2"/>
  <c r="I106" i="2"/>
  <c r="H106" i="2"/>
  <c r="G106" i="2"/>
  <c r="F106" i="2"/>
  <c r="E103" i="2"/>
  <c r="E100" i="2"/>
  <c r="E98" i="2"/>
  <c r="E94" i="2"/>
  <c r="E92" i="2"/>
  <c r="E89" i="2"/>
  <c r="E86" i="2"/>
  <c r="E77" i="2"/>
  <c r="J75" i="2"/>
  <c r="I75" i="2"/>
  <c r="H75" i="2"/>
  <c r="G75" i="2"/>
  <c r="F75" i="2"/>
  <c r="E71" i="2"/>
  <c r="E70" i="2"/>
  <c r="E68" i="2"/>
  <c r="E59" i="2"/>
  <c r="E55" i="2"/>
  <c r="E48" i="2"/>
  <c r="E33" i="2"/>
  <c r="E31" i="2"/>
  <c r="J29" i="2"/>
  <c r="I29" i="2"/>
  <c r="I224" i="2" s="1"/>
  <c r="H29" i="2"/>
  <c r="G29" i="2"/>
  <c r="G224" i="2" s="1"/>
  <c r="F29" i="2"/>
  <c r="F224" i="2" s="1"/>
  <c r="E18" i="2"/>
  <c r="E223" i="2" l="1"/>
  <c r="E193" i="2"/>
  <c r="E164" i="2"/>
  <c r="H224" i="2"/>
  <c r="E106" i="2"/>
  <c r="E144" i="2"/>
  <c r="E224" i="2" s="1"/>
  <c r="J224" i="2"/>
  <c r="E75" i="2"/>
</calcChain>
</file>

<file path=xl/sharedStrings.xml><?xml version="1.0" encoding="utf-8"?>
<sst xmlns="http://schemas.openxmlformats.org/spreadsheetml/2006/main" count="296" uniqueCount="156">
  <si>
    <t>№</t>
  </si>
  <si>
    <t>Зміст заходу</t>
  </si>
  <si>
    <t>Термін виконання</t>
  </si>
  <si>
    <t>Відповідальні виконавці</t>
  </si>
  <si>
    <t>Орієнтовний обсяг фінансування (тис. грн.)</t>
  </si>
  <si>
    <t>Очікуваний результат</t>
  </si>
  <si>
    <t>Всього</t>
  </si>
  <si>
    <t xml:space="preserve">І. Створення умов для розвитку мистецької освіти, естетичного виховання 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</si>
  <si>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</si>
  <si>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>2021-2025 роки</t>
  </si>
  <si>
    <t>відділ культури, молоді та спорту Гайсинської міської ради,</t>
  </si>
  <si>
    <t>Гайсинська музична школа</t>
  </si>
  <si>
    <t>Сприяння розвитку початкової мистецької освіти серед молоді шкільного віку</t>
  </si>
  <si>
    <t>Підтримання  обдарованої молоді та сприяння участі самодіяльних творчих колективів і окремих молодих виконавців у Всеукраїнських, обласних оглядах, конкурсах, виставках, фестивалях, святах культури і мистецтв, надання їм фінансової підтримки</t>
  </si>
  <si>
    <t>Підтримка обдарованої молоді, обмін досвідом провідних викладачів шкіл естетичного виховання, виявлення обдарованих дітей та підлітків, створення умов для їх самореалізації</t>
  </si>
  <si>
    <t>Разом</t>
  </si>
  <si>
    <t>ІІ. Бібліотечна справа. Оснащення новими інформаційними технологіями</t>
  </si>
  <si>
    <t>Проведення капітальних ремонтів в бібліотеках Гайсинської централізованої бібліотечної системи:</t>
  </si>
  <si>
    <t>зокрема, проведення капітальних ремонтів приміщень бібліотек-філій сіл  Чечелівка, Зятківці,  Бондурі</t>
  </si>
  <si>
    <t>відділ культури, молоді та спорту Гайсинської міської ради</t>
  </si>
  <si>
    <t>Покращення технічного стану будівель, створення належних умов для надання якісних бібліотечних послуг населенню</t>
  </si>
  <si>
    <t>Забезпечувати роботу автоматизованої бібліотечної інформаційної системи ІРБІС для центральної та дитячої бібліотек та постійне наповнення веб-сайту, що  діє в Інтернет-центрі  Гайсинської ЦБС та розділу «Новини» на веб-сайті відділу культури, молоді та спорту Гайсинської міської ради</t>
  </si>
  <si>
    <t>відділ культури, молоді та спорту</t>
  </si>
  <si>
    <t>Гайсинської</t>
  </si>
  <si>
    <t>міської ради</t>
  </si>
  <si>
    <t>Створення якісних умов праці, надання вільного доступу до світових інформаційних ресурсів, вільний доступ до мережі Інтернет</t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</si>
  <si>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</si>
  <si>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Здійснення планомірного попов­нення книжкових фондів бібліотек, залучаючи кошти з різних джерел фінансування:</t>
  </si>
  <si>
    <t>Підвищення рівня освіченості і культури, сприяння задоволенню навчальних, професійних, дозвільних потреб населення</t>
  </si>
  <si>
    <t>Підготовка щорічних рекомендаційних списків періодичних видань з метою формування основного ядра періодики в бібліотеках системи. Забезпечити передплату періодич­них видань для бібліотек Гайсинської ЦБС</t>
  </si>
  <si>
    <t>Гайсинської міської ради</t>
  </si>
  <si>
    <t>Створення в публічних бібліотеках оптимального ядра книжкового фонду та періодичних видань із застосуванням наукової рекомендаційної бібліографії, підвищення рівня поінформованості, правового просвітництва жителів Гайсинської міської територіальної громади</t>
  </si>
  <si>
    <t>Забезпечення бібліотек   методично бібліографічними та довідково-інформаційними виданнями обласних методичних центрів</t>
  </si>
  <si>
    <t>Координація дій з метою надання методичної допомоги бібліотекам громади та поліпшення якісного рівня бібліотечно-інформаційного обслуговування населення</t>
  </si>
  <si>
    <t>Організація та проведення культурно-масових заходів Гайсинської ЦБС</t>
  </si>
  <si>
    <t>Організація якісного бібліотечного обслуговування населення</t>
  </si>
  <si>
    <t>Відзначення ювілейних дат Гайсинської ЦБС</t>
  </si>
  <si>
    <t>Підтримка діяльності Гайсинської ЦБС</t>
  </si>
  <si>
    <t>ІІІ. Охорона і збереження культурної спадщини. Забезпечення реалізації державної охоронної та музейної політики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</si>
  <si>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</si>
  <si>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 xml:space="preserve">відділ культури, молоді та спорту </t>
  </si>
  <si>
    <t>Забезпечення ефективної роботи музеїв громади, покращення умов праці та надання культурологічних послуг</t>
  </si>
  <si>
    <t>Проведення комплексу першочергових протиаварійних та ремонтно-реставраційних робіт на пам’ятках культурної спадщини Гайсинської міської територіальної громади</t>
  </si>
  <si>
    <t>Захист та збереження об’єктів культурної спадщини</t>
  </si>
  <si>
    <t>Завершення   ремонтних робіт музею етнографії                               с. Зятківці</t>
  </si>
  <si>
    <t>Покращення технічного стану закладів культури, створення належних умов для туристичного обслуговування</t>
  </si>
  <si>
    <t>Поновити укладення охоронних договорів на об’єкти культурної спадщини щодо режиму їх використання та охоронних зон, оновлення охоронно-пожежної сигналізації в музеях Гайсинської міської територіальної громади</t>
  </si>
  <si>
    <t>старостинські ради</t>
  </si>
  <si>
    <t>Дотримання чинного законодавства в музейній справі, убезпечення музейних колекцій</t>
  </si>
  <si>
    <t>Продовжити проведення на сучасному інформаційному рівні паспортизації об’єктів культурної спадщини на території Гайсинської міської територіальної громади, шляхом складання електронних уніфікованих паспортів</t>
  </si>
  <si>
    <t xml:space="preserve">Створення Державного реєстру нерухомих пам’яток України </t>
  </si>
  <si>
    <t>(Гайсинської міської територіальної громади)</t>
  </si>
  <si>
    <t xml:space="preserve">Продовження комплектування колекцій   музеїв. Оновлення існуючих та створення нових експозицій в музеях </t>
  </si>
  <si>
    <t>Доповнення музейних колекцій новими експонатами, збільшення кількості відвідувачів, популяризація музеїв, залучення до історико-культурної спадщини рідного краю</t>
  </si>
  <si>
    <t>Створення музею-садиби родини Чебикіних у м. Гайсин</t>
  </si>
  <si>
    <t>Зміцнення економічної бази музею за рахунок збільшення доходів від екскурсій</t>
  </si>
  <si>
    <t>Приведення документації музеїв Гайсинської міської територіальної громади відповідно до норм чинного законодавства (реєстрові книги, паспорти, акти).</t>
  </si>
  <si>
    <t>Виконання вимог чинного законодавства</t>
  </si>
  <si>
    <t xml:space="preserve">ІV. Збереження і розвиток мережі закладів культури, організація її матеріально-технічного забезпечення, ремонт і реконструкція </t>
  </si>
  <si>
    <t xml:space="preserve"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бази, проведення ремонтних робіт. 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</si>
  <si>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</si>
  <si>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Перекриття даху та здійснення зовнішнього ремонту Міського Будинку культури м. Гайсин</t>
  </si>
  <si>
    <t>Придбання комп’ютерної техніки для  установ культури та впровадження програмних засобів комп’ютерного обліку. Забезпечувати підтримку роботи електронної пошти, каналів інтернет-зв’язку</t>
  </si>
  <si>
    <t>Модернізація виробничих процесів, поліпшення якісного рівня створення культурно-мистецького продукту</t>
  </si>
  <si>
    <t>Забезпечення сільських закладів культури, підвідомчих установ галузі культури   новим обладнанням, звуковою, відео- та освітлювальною апаратурою, музичними інструментами, сценічними костюмами</t>
  </si>
  <si>
    <t>Підвищення рівня розвитку мережі закладів культури Гайсинської міської територіальної громади, організації культурно-мистецького обслуговування населення</t>
  </si>
  <si>
    <t>Переведення опалювальних систем сільських закладів культури на альтернативне опалення</t>
  </si>
  <si>
    <t>Забезпечення належного теплового режиму</t>
  </si>
  <si>
    <t>Забезпечити виконання протипожежних заходів в закладах культури Гайсинської міської територіальної громади</t>
  </si>
  <si>
    <t>Реалізація заходів щодо протипожежної безпеки в закладах культури Гайсинської міської територіальної громади</t>
  </si>
  <si>
    <t>Забезпечення проведення інформаційно-просвітницьких і культурно-мистецьких заходів, спрямованих на розвиток та функціонування української мови</t>
  </si>
  <si>
    <t>відділ культури, молоді та спорту Гайсинської</t>
  </si>
  <si>
    <t>Створення умов для розвитку та функціонування української мови</t>
  </si>
  <si>
    <t>Участь в проведенні заходів щодо сприяння розвитку культури національних меншин</t>
  </si>
  <si>
    <t>Збереження і розвиток національних меншин, створення нових аматорських колективів – національно-культурних товариств</t>
  </si>
  <si>
    <t>Забезпечення участі кращих аматорських колективів, окремих вико­навців у обласних, всеукраїнських та міжна­родних фестивалях, конкурсах, оглядах</t>
  </si>
  <si>
    <t>Сприяння реалізації творчих здібностей, підвищення рівня професійної майстерності</t>
  </si>
  <si>
    <t>Дослідження та збереження об’єктів  культурної спадщини. Проведення культурно-мистецьких заходів щодо сприяння відродженню народної творчості, ремесел, свят та обрядів</t>
  </si>
  <si>
    <t>Популяризація народного мистецтва громади з метою збереження нематеріальної культурної спадщини</t>
  </si>
  <si>
    <t>Організація та участь в обласних виставках образотворчого та декоративно-ужиткового мистецтва</t>
  </si>
  <si>
    <t>Презентація народного мистецтва Гайсинщини на теренах області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</si>
  <si>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</si>
  <si>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</si>
  <si>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Підтримка кінематографії.</t>
  </si>
  <si>
    <t>Забезпечити необхідні умови утримування приміщень у відповідних нормах техніки безпеки, протипожежної безпеки і виробничої санітарії</t>
  </si>
  <si>
    <t>Підвищення якості надання культурологічних послуг населенню.</t>
  </si>
  <si>
    <t>Реконструкція кінотеатру «Мир» у м. Гайсин</t>
  </si>
  <si>
    <t>Зміцнення матеріально– технічної бази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</si>
  <si>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</si>
  <si>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</si>
  <si>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</si>
  <si>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Капітальний ремонт та реконструкція парку культури і відпочинку                ім. Б.Хмельницького</t>
  </si>
  <si>
    <t>Створення належних умов для надання послуг для відпочинку населення, організація якісного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</si>
  <si>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</si>
  <si>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</si>
  <si>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4.</t>
  </si>
  <si>
    <t>Придбання дитячих атракціонів та ігрового майданчика</t>
  </si>
  <si>
    <t>VІІ. Інші заходи в галузі культури і мистецтва</t>
  </si>
  <si>
    <t>Упорядкування та утримання в належному стані меморіальних комплексів, пам’ятників і меморіальних дощок в честь захисників України, а також місць поховань загиблих осіб, які брали участь у захисті України в роки Другої світової війни, придбання, виготовлення та встановлення меморіальних дощок, банерів (з комплектуючими до них)  з метою вшанування пам’яті загиблих воїнів</t>
  </si>
  <si>
    <t>Увіковічнення пам`яті загиблим воїнам.</t>
  </si>
  <si>
    <t xml:space="preserve">Сприяння здійсненню громадськими та ветеранськими організаціями заходів з увічнення пам'яті  про події Другої Світової війни та її учасників </t>
  </si>
  <si>
    <t>Увічнення пам`яті загиблим воїнам.</t>
  </si>
  <si>
    <t>Запобігання актам вандалізму та руйнуванню місць поховання осіб, що брали участь у захисті України в роки Другої Світової війни</t>
  </si>
  <si>
    <t>відділ культури, молоді та спорту Гайсинськоїміської ради</t>
  </si>
  <si>
    <t>старостинські округи,</t>
  </si>
  <si>
    <t>Гайсинський відділ поліції ГУНП у Він. області</t>
  </si>
  <si>
    <t>Дотримання чинного законодавства у сфері охорони та захисту об`єктів культурної спадщини.</t>
  </si>
  <si>
    <t>Здійснення науково-пошукової та громадсько-краєзнавчої роботи стосовно виявлення раніше невідомих поховань жертв воєн та політичних репресій</t>
  </si>
  <si>
    <t xml:space="preserve">відділ освіти, завідувачі музеїв  </t>
  </si>
  <si>
    <t>Організація в бібліотечних та музейних закладах Гайсинської міської територіальної громади тематичних виставок присвячених героїчним сторінкам історії українського народу в період Другої світової війни</t>
  </si>
  <si>
    <t>Організація змістовної роботи працівників культури, та вивчення історичного минулого.</t>
  </si>
  <si>
    <t>Організація в навчальних закладах просвітницьких та тематичних заходів, присвячених патріотичному вихованню молоді, вихованню шанобливого ставлення до пам’яті про Перемогу і ветеранів Другої Світової війни</t>
  </si>
  <si>
    <t>Вивчення історичного минулого, та забезпечення інформаційних, морально-етичних потреб підростаючого покоління.</t>
  </si>
  <si>
    <t>Висвітлення місцевими засобами  інформації прикладів героїзму, воїнів, які брали участь у захисті України в роки Другої світової війни</t>
  </si>
  <si>
    <t xml:space="preserve">ЗМІ Гайсинської міської територіальної громади, відділ внутрішньої політики та зв'язків з громадськістю  </t>
  </si>
  <si>
    <t xml:space="preserve">Висвітлення  засобами масової інформації історико-культурного надбання. </t>
  </si>
  <si>
    <t>Виготовлення інформаційних матеріалів про пошукову діяльність, про учасників і ветеранів Другої світової війни</t>
  </si>
  <si>
    <t>Популяризація та вивчення музейних колекцій, збільшення відвідувачів різних вікових категорій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</si>
  <si>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</si>
  <si>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</si>
  <si>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 xml:space="preserve">VІІІ. Підготовка спеціалістів для потреб галузі. </t>
  </si>
  <si>
    <t>Підвищення кваліфікації працівників культури.</t>
  </si>
  <si>
    <t>Направлення працівників галузі культури на навчання до Вінницького обласного навчального центру галузі культури, мистецтв та туризму відповідно до плану роботи управління культури та креативних індустрій</t>
  </si>
  <si>
    <t>Підвищення кваліфікації працівників галузі</t>
  </si>
  <si>
    <t xml:space="preserve">ІХ.  Соціальний захист працівників галузі </t>
  </si>
  <si>
    <t>Вжиття заходів  з ліквідації неповної зайнятості працівників галузі</t>
  </si>
  <si>
    <t>Поліпшення умов праці, переведення на повні посадові оклади фахівців галузі</t>
  </si>
  <si>
    <t>Здійснення виплати надбавок працівникам галузі культури в розмірі до 50% посадового окладу за високі досягнення та за складність і напруженість в роботі</t>
  </si>
  <si>
    <t>Стимулювання праці працівників галузі культури Гайсинської міської територіальної громади</t>
  </si>
  <si>
    <t>Проведення доплати працівникам культури в розмірі до 50% посадового окладу за виконання обов'язків тимчасово відсутніх працівників, за суміщення посад та збільшення обсягів виконуваних робіт</t>
  </si>
  <si>
    <t>При наданні чергової відпустки надавати матеріальну допомогу на оздоровлення працівникам галузі культури при наявності відповідного фінансування</t>
  </si>
  <si>
    <t xml:space="preserve">Надавати матеріальну допомогу працівникам галузі культури, пенсіонерам, колишнім працівникам галузі культури, в зв’язку з важким матеріальним становищем, за рахунок наявних спецкоштів </t>
  </si>
  <si>
    <t>Вшанування, заохочення та матеріальна підтримка людей, які зробили значний внесок у розвиток галузі культури</t>
  </si>
  <si>
    <t>Проводити при проведенні свят-презентацій, професійних свят виплату преміальних коштів та відзначати цінними подарунками працівників галузі культури, учасників художньої самодіяльності, народних умільців Гайсинщини</t>
  </si>
  <si>
    <t>Підняття престижу професії працівників галузі культури, стимулювання праці</t>
  </si>
  <si>
    <t>Надавати в користування працівникам галузі культури, ветеранам культосвітньої ниви, колишнім працівникам автотранспорт, який рахується на балансі відділу культури, молоді та спорту  для перевезення вантажів та відвезення в медичні установи</t>
  </si>
  <si>
    <t>Виділяти кошти на придбання цінних подарунків для працівників галузі культури, колективів художньої самодіяльності з нагоди ювілейних дат</t>
  </si>
  <si>
    <t>Виділяти кошти на проведення новорічних та різдвяних свят для працівників галузі культури, засідання клубу «Берегиня», з нагоди відзначення професійних і календарних свят, ювілейних дат колективів художньої самодіяльності</t>
  </si>
  <si>
    <t>Організація змістовної роботи працівників культури</t>
  </si>
  <si>
    <t xml:space="preserve">      Міський голова                                                                          Анатолій ГУК</t>
  </si>
  <si>
    <t xml:space="preserve">Додаток 1 </t>
  </si>
  <si>
    <t>до Програми</t>
  </si>
  <si>
    <t xml:space="preserve">Заходи з реалізації Комплексної програми </t>
  </si>
  <si>
    <t xml:space="preserve">розвитку культури та духовного відродження на 2021-2025 роки </t>
  </si>
  <si>
    <t>Гайсинської міської ради, старостинські округи</t>
  </si>
  <si>
    <t>відділ культури, молоді та спорту Гайснської міської ради</t>
  </si>
  <si>
    <t xml:space="preserve">Додаток </t>
  </si>
  <si>
    <t xml:space="preserve">міської ради 8 скликання </t>
  </si>
  <si>
    <t>приміщень закладів культури, підтримка, розвиток і збереження народної творчості</t>
  </si>
  <si>
    <t>для центральної бібліотеки</t>
  </si>
  <si>
    <t xml:space="preserve">-      дитячої бібліотеки; </t>
  </si>
  <si>
    <t>-      сільських бібліотек-філій</t>
  </si>
  <si>
    <r>
      <t>відділ культури, молоді та спорту Гайсинської міської ради,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>Гайсинська музична школа</t>
    </r>
  </si>
  <si>
    <r>
      <t>Забезпечення діяльності бібліотечних установ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indexed="8"/>
        <rFont val="Times New Roman"/>
        <family val="1"/>
        <charset val="204"/>
      </rPr>
      <t xml:space="preserve">Гайсинської ЦБС та розвиток матеріально-технічної бази </t>
    </r>
  </si>
  <si>
    <t xml:space="preserve">до рішення 87 сесії Гайсинської </t>
  </si>
  <si>
    <t>від 25.09.2025 р.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</si>
</sst>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vertical="top" wrapText="1"/>
    </xf>
    <xf numFmtId="164" fontId="6" fillId="0" borderId="2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7"/>
  <sheetViews>
    <sheetView tabSelected="1" workbookViewId="0">
      <selection activeCell="N16" sqref="N16"/>
    </sheetView>
  </sheetViews>
  <sheetFormatPr defaultRowHeight="15" x14ac:dyDescent="0.25"/>
  <cols>
    <col min="1" max="1" width="2.85546875" customWidth="1"/>
    <col min="2" max="2" width="23.140625" customWidth="1"/>
    <col min="3" max="3" width="9.7109375" customWidth="1"/>
    <col min="4" max="4" width="15.42578125" customWidth="1"/>
    <col min="5" max="5" width="11.140625" customWidth="1"/>
    <col min="6" max="6" width="10.85546875" customWidth="1"/>
    <col min="7" max="7" width="11.140625" customWidth="1"/>
    <col min="8" max="8" width="10.42578125" customWidth="1"/>
    <col min="9" max="10" width="9.42578125" customWidth="1"/>
    <col min="11" max="11" width="18.140625" customWidth="1"/>
  </cols>
  <sheetData>
    <row r="1" spans="1:11" x14ac:dyDescent="0.25">
      <c r="J1" s="48" t="s">
        <v>146</v>
      </c>
      <c r="K1" s="48"/>
    </row>
    <row r="2" spans="1:11" x14ac:dyDescent="0.25">
      <c r="J2" s="48" t="s">
        <v>154</v>
      </c>
      <c r="K2" s="48"/>
    </row>
    <row r="3" spans="1:11" x14ac:dyDescent="0.25">
      <c r="J3" s="48" t="s">
        <v>147</v>
      </c>
      <c r="K3" s="48"/>
    </row>
    <row r="4" spans="1:11" x14ac:dyDescent="0.25">
      <c r="J4" s="48" t="s">
        <v>155</v>
      </c>
      <c r="K4" s="48"/>
    </row>
    <row r="5" spans="1:11" ht="15.75" x14ac:dyDescent="0.25">
      <c r="K5" s="7" t="s">
        <v>140</v>
      </c>
    </row>
    <row r="6" spans="1:11" ht="15.75" x14ac:dyDescent="0.25">
      <c r="K6" s="8" t="s">
        <v>141</v>
      </c>
    </row>
    <row r="8" spans="1:11" ht="18.75" x14ac:dyDescent="0.3">
      <c r="A8" s="55" t="s">
        <v>142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8.75" x14ac:dyDescent="0.3">
      <c r="A9" s="55" t="s">
        <v>143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9" customHeight="1" x14ac:dyDescent="0.25"/>
    <row r="11" spans="1:11" ht="8.25" customHeight="1" thickBot="1" x14ac:dyDescent="0.3"/>
    <row r="12" spans="1:11" ht="15.75" thickBot="1" x14ac:dyDescent="0.3">
      <c r="A12" s="74" t="s">
        <v>0</v>
      </c>
      <c r="B12" s="74" t="s">
        <v>1</v>
      </c>
      <c r="C12" s="74" t="s">
        <v>2</v>
      </c>
      <c r="D12" s="74" t="s">
        <v>3</v>
      </c>
      <c r="E12" s="76" t="s">
        <v>4</v>
      </c>
      <c r="F12" s="77"/>
      <c r="G12" s="77"/>
      <c r="H12" s="77"/>
      <c r="I12" s="77"/>
      <c r="J12" s="78"/>
      <c r="K12" s="79" t="s">
        <v>5</v>
      </c>
    </row>
    <row r="13" spans="1:11" ht="15.75" thickBot="1" x14ac:dyDescent="0.3">
      <c r="A13" s="75"/>
      <c r="B13" s="75"/>
      <c r="C13" s="75"/>
      <c r="D13" s="75"/>
      <c r="E13" s="22" t="s">
        <v>6</v>
      </c>
      <c r="F13" s="37">
        <v>2021</v>
      </c>
      <c r="G13" s="38">
        <v>2022</v>
      </c>
      <c r="H13" s="38">
        <v>2023</v>
      </c>
      <c r="I13" s="38">
        <v>2024</v>
      </c>
      <c r="J13" s="38">
        <v>2025</v>
      </c>
      <c r="K13" s="80"/>
    </row>
    <row r="14" spans="1:11" ht="15.75" thickBot="1" x14ac:dyDescent="0.3">
      <c r="A14" s="76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51" x14ac:dyDescent="0.25">
      <c r="A15" s="86">
        <v>1</v>
      </c>
      <c r="B15" s="86" t="s">
        <v>8</v>
      </c>
      <c r="C15" s="81" t="s">
        <v>9</v>
      </c>
      <c r="D15" s="4" t="s">
        <v>10</v>
      </c>
      <c r="E15" s="51">
        <f>F15+G15+H15+I15+J15</f>
        <v>37206.097999999998</v>
      </c>
      <c r="F15" s="53">
        <v>6500</v>
      </c>
      <c r="G15" s="53">
        <v>7000</v>
      </c>
      <c r="H15" s="53">
        <v>8000</v>
      </c>
      <c r="I15" s="49">
        <v>7528.18</v>
      </c>
      <c r="J15" s="49">
        <v>8177.9179999999997</v>
      </c>
      <c r="K15" s="81" t="s">
        <v>12</v>
      </c>
    </row>
    <row r="16" spans="1:11" ht="50.25" customHeight="1" thickBot="1" x14ac:dyDescent="0.3">
      <c r="A16" s="84"/>
      <c r="B16" s="84"/>
      <c r="C16" s="82"/>
      <c r="D16" s="20" t="s">
        <v>11</v>
      </c>
      <c r="E16" s="52"/>
      <c r="F16" s="54"/>
      <c r="G16" s="54"/>
      <c r="H16" s="54"/>
      <c r="I16" s="50"/>
      <c r="J16" s="50"/>
      <c r="K16" s="82"/>
    </row>
    <row r="17" spans="1:11" x14ac:dyDescent="0.25">
      <c r="A17" s="83">
        <v>2</v>
      </c>
      <c r="B17" s="83" t="s">
        <v>13</v>
      </c>
      <c r="C17" s="85" t="s">
        <v>9</v>
      </c>
      <c r="D17" s="83" t="s">
        <v>152</v>
      </c>
      <c r="E17" s="1"/>
      <c r="F17" s="1"/>
      <c r="G17" s="4"/>
      <c r="H17" s="6"/>
      <c r="I17" s="1"/>
      <c r="J17" s="1"/>
      <c r="K17" s="81" t="s">
        <v>14</v>
      </c>
    </row>
    <row r="18" spans="1:11" x14ac:dyDescent="0.25">
      <c r="A18" s="83"/>
      <c r="B18" s="83"/>
      <c r="C18" s="85"/>
      <c r="D18" s="83"/>
      <c r="E18" s="19">
        <f>F18+G18+H18+I18+J18</f>
        <v>110</v>
      </c>
      <c r="F18" s="29">
        <v>10</v>
      </c>
      <c r="G18" s="30">
        <v>50</v>
      </c>
      <c r="H18" s="29">
        <v>50</v>
      </c>
      <c r="I18" s="31"/>
      <c r="J18" s="31"/>
      <c r="K18" s="85"/>
    </row>
    <row r="19" spans="1:11" x14ac:dyDescent="0.25">
      <c r="A19" s="83"/>
      <c r="B19" s="83"/>
      <c r="C19" s="85"/>
      <c r="D19" s="83"/>
      <c r="E19" s="31"/>
      <c r="F19" s="13"/>
      <c r="G19" s="17"/>
      <c r="H19" s="13"/>
      <c r="I19" s="13"/>
      <c r="J19" s="13"/>
      <c r="K19" s="85"/>
    </row>
    <row r="20" spans="1:11" x14ac:dyDescent="0.25">
      <c r="A20" s="83"/>
      <c r="B20" s="83"/>
      <c r="C20" s="85"/>
      <c r="D20" s="83"/>
      <c r="E20" s="31"/>
      <c r="F20" s="31"/>
      <c r="G20" s="32"/>
      <c r="H20" s="31"/>
      <c r="I20" s="31"/>
      <c r="J20" s="31"/>
      <c r="K20" s="85"/>
    </row>
    <row r="21" spans="1:11" x14ac:dyDescent="0.25">
      <c r="A21" s="83"/>
      <c r="B21" s="83"/>
      <c r="C21" s="85"/>
      <c r="D21" s="83"/>
      <c r="E21" s="33"/>
      <c r="F21" s="1"/>
      <c r="G21" s="5"/>
      <c r="H21" s="1"/>
      <c r="I21" s="1"/>
      <c r="J21" s="1"/>
      <c r="K21" s="85"/>
    </row>
    <row r="22" spans="1:11" x14ac:dyDescent="0.25">
      <c r="A22" s="83"/>
      <c r="B22" s="83"/>
      <c r="C22" s="85"/>
      <c r="D22" s="83"/>
      <c r="E22" s="33"/>
      <c r="F22" s="33"/>
      <c r="G22" s="34"/>
      <c r="H22" s="33"/>
      <c r="I22" s="33"/>
      <c r="J22" s="1"/>
      <c r="K22" s="85"/>
    </row>
    <row r="23" spans="1:11" x14ac:dyDescent="0.25">
      <c r="A23" s="83"/>
      <c r="B23" s="83"/>
      <c r="C23" s="85"/>
      <c r="D23" s="83"/>
      <c r="E23" s="33"/>
      <c r="F23" s="1"/>
      <c r="G23" s="5"/>
      <c r="H23" s="1"/>
      <c r="I23" s="1"/>
      <c r="J23" s="33"/>
      <c r="K23" s="85"/>
    </row>
    <row r="24" spans="1:11" x14ac:dyDescent="0.25">
      <c r="A24" s="83"/>
      <c r="B24" s="83"/>
      <c r="C24" s="85"/>
      <c r="D24" s="83"/>
      <c r="E24" s="33"/>
      <c r="F24" s="33"/>
      <c r="G24" s="34"/>
      <c r="H24" s="33"/>
      <c r="I24" s="1"/>
      <c r="J24" s="33"/>
      <c r="K24" s="85"/>
    </row>
    <row r="25" spans="1:11" x14ac:dyDescent="0.25">
      <c r="A25" s="83"/>
      <c r="B25" s="83"/>
      <c r="C25" s="85"/>
      <c r="D25" s="83"/>
      <c r="E25" s="33"/>
      <c r="F25" s="1"/>
      <c r="G25" s="5"/>
      <c r="H25" s="1"/>
      <c r="I25" s="33"/>
      <c r="J25" s="33"/>
      <c r="K25" s="85"/>
    </row>
    <row r="26" spans="1:11" x14ac:dyDescent="0.25">
      <c r="A26" s="83"/>
      <c r="B26" s="83"/>
      <c r="C26" s="85"/>
      <c r="D26" s="83"/>
      <c r="E26" s="33"/>
      <c r="F26" s="33"/>
      <c r="G26" s="5"/>
      <c r="H26" s="1"/>
      <c r="I26" s="33"/>
      <c r="J26" s="33"/>
      <c r="K26" s="85"/>
    </row>
    <row r="27" spans="1:11" ht="36" customHeight="1" x14ac:dyDescent="0.25">
      <c r="A27" s="83"/>
      <c r="B27" s="83"/>
      <c r="C27" s="85"/>
      <c r="D27" s="83"/>
      <c r="E27" s="33"/>
      <c r="F27" s="1"/>
      <c r="G27" s="34"/>
      <c r="H27" s="33"/>
      <c r="I27" s="33"/>
      <c r="J27" s="33"/>
      <c r="K27" s="85"/>
    </row>
    <row r="28" spans="1:11" ht="9.75" customHeight="1" thickBot="1" x14ac:dyDescent="0.3">
      <c r="A28" s="84"/>
      <c r="B28" s="84"/>
      <c r="C28" s="82"/>
      <c r="D28" s="84"/>
      <c r="E28" s="35"/>
      <c r="F28" s="2"/>
      <c r="G28" s="36"/>
      <c r="H28" s="35"/>
      <c r="I28" s="35"/>
      <c r="J28" s="35"/>
      <c r="K28" s="82"/>
    </row>
    <row r="29" spans="1:11" ht="15.75" thickBot="1" x14ac:dyDescent="0.3">
      <c r="A29" s="39"/>
      <c r="B29" s="3" t="s">
        <v>15</v>
      </c>
      <c r="C29" s="3"/>
      <c r="D29" s="3"/>
      <c r="E29" s="3">
        <f t="shared" ref="E29:J29" si="0">E15+E18</f>
        <v>37316.097999999998</v>
      </c>
      <c r="F29" s="10">
        <f t="shared" si="0"/>
        <v>6510</v>
      </c>
      <c r="G29" s="10">
        <f t="shared" si="0"/>
        <v>7050</v>
      </c>
      <c r="H29" s="10">
        <f t="shared" si="0"/>
        <v>8050</v>
      </c>
      <c r="I29" s="9">
        <f t="shared" si="0"/>
        <v>7528.18</v>
      </c>
      <c r="J29" s="3">
        <f t="shared" si="0"/>
        <v>8177.9179999999997</v>
      </c>
      <c r="K29" s="3"/>
    </row>
    <row r="30" spans="1:11" ht="15.75" thickBot="1" x14ac:dyDescent="0.3">
      <c r="A30" s="87" t="s">
        <v>16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ht="86.25" customHeight="1" x14ac:dyDescent="0.25">
      <c r="A31" s="86">
        <v>1</v>
      </c>
      <c r="B31" s="40" t="s">
        <v>17</v>
      </c>
      <c r="C31" s="81" t="s">
        <v>9</v>
      </c>
      <c r="D31" s="86" t="s">
        <v>19</v>
      </c>
      <c r="E31" s="59">
        <f>F31+G31+H31+I31+J31</f>
        <v>4526.8959999999997</v>
      </c>
      <c r="F31" s="56">
        <v>50</v>
      </c>
      <c r="G31" s="56">
        <v>2000</v>
      </c>
      <c r="H31" s="56">
        <v>2000</v>
      </c>
      <c r="I31" s="56">
        <v>476.89600000000002</v>
      </c>
      <c r="J31" s="56"/>
      <c r="K31" s="86" t="s">
        <v>20</v>
      </c>
    </row>
    <row r="32" spans="1:11" ht="96.75" customHeight="1" thickBot="1" x14ac:dyDescent="0.3">
      <c r="A32" s="83"/>
      <c r="B32" s="1" t="s">
        <v>18</v>
      </c>
      <c r="C32" s="85"/>
      <c r="D32" s="83"/>
      <c r="E32" s="60"/>
      <c r="F32" s="57"/>
      <c r="G32" s="57"/>
      <c r="H32" s="57"/>
      <c r="I32" s="57"/>
      <c r="J32" s="57"/>
      <c r="K32" s="83"/>
    </row>
    <row r="33" spans="1:11" ht="25.5" x14ac:dyDescent="0.25">
      <c r="A33" s="86">
        <v>2</v>
      </c>
      <c r="B33" s="86" t="s">
        <v>21</v>
      </c>
      <c r="C33" s="88" t="s">
        <v>9</v>
      </c>
      <c r="D33" s="4" t="s">
        <v>22</v>
      </c>
      <c r="E33" s="65">
        <f>F33+G33+H33+I33+J33</f>
        <v>450</v>
      </c>
      <c r="F33" s="56">
        <v>100</v>
      </c>
      <c r="G33" s="56">
        <v>200</v>
      </c>
      <c r="H33" s="56">
        <v>150</v>
      </c>
      <c r="I33" s="62"/>
      <c r="J33" s="56"/>
      <c r="K33" s="86" t="s">
        <v>25</v>
      </c>
    </row>
    <row r="34" spans="1:11" x14ac:dyDescent="0.25">
      <c r="A34" s="83"/>
      <c r="B34" s="83"/>
      <c r="C34" s="89"/>
      <c r="D34" s="5" t="s">
        <v>23</v>
      </c>
      <c r="E34" s="66"/>
      <c r="F34" s="57"/>
      <c r="G34" s="57"/>
      <c r="H34" s="57"/>
      <c r="I34" s="63"/>
      <c r="J34" s="57"/>
      <c r="K34" s="83"/>
    </row>
    <row r="35" spans="1:11" x14ac:dyDescent="0.25">
      <c r="A35" s="83"/>
      <c r="B35" s="83"/>
      <c r="C35" s="89"/>
      <c r="D35" s="5" t="s">
        <v>24</v>
      </c>
      <c r="E35" s="66"/>
      <c r="F35" s="57"/>
      <c r="G35" s="57"/>
      <c r="H35" s="57"/>
      <c r="I35" s="63"/>
      <c r="J35" s="57"/>
      <c r="K35" s="83"/>
    </row>
    <row r="36" spans="1:11" x14ac:dyDescent="0.25">
      <c r="A36" s="83"/>
      <c r="B36" s="83"/>
      <c r="C36" s="89"/>
      <c r="D36" s="5"/>
      <c r="E36" s="66"/>
      <c r="F36" s="57"/>
      <c r="G36" s="57"/>
      <c r="H36" s="57"/>
      <c r="I36" s="63"/>
      <c r="J36" s="57"/>
      <c r="K36" s="83"/>
    </row>
    <row r="37" spans="1:11" x14ac:dyDescent="0.25">
      <c r="A37" s="83"/>
      <c r="B37" s="83"/>
      <c r="C37" s="89"/>
      <c r="D37" s="34"/>
      <c r="E37" s="66"/>
      <c r="F37" s="57"/>
      <c r="G37" s="57"/>
      <c r="H37" s="57"/>
      <c r="I37" s="63"/>
      <c r="J37" s="57"/>
      <c r="K37" s="83"/>
    </row>
    <row r="38" spans="1:11" x14ac:dyDescent="0.25">
      <c r="A38" s="83"/>
      <c r="B38" s="83"/>
      <c r="C38" s="89"/>
      <c r="D38" s="34"/>
      <c r="E38" s="66"/>
      <c r="F38" s="57"/>
      <c r="G38" s="57"/>
      <c r="H38" s="57"/>
      <c r="I38" s="63"/>
      <c r="J38" s="57"/>
      <c r="K38" s="83"/>
    </row>
    <row r="39" spans="1:11" x14ac:dyDescent="0.25">
      <c r="A39" s="83"/>
      <c r="B39" s="83"/>
      <c r="C39" s="89"/>
      <c r="D39" s="34"/>
      <c r="E39" s="66"/>
      <c r="F39" s="57"/>
      <c r="G39" s="57"/>
      <c r="H39" s="57"/>
      <c r="I39" s="63"/>
      <c r="J39" s="57"/>
      <c r="K39" s="83"/>
    </row>
    <row r="40" spans="1:11" x14ac:dyDescent="0.25">
      <c r="A40" s="83"/>
      <c r="B40" s="83"/>
      <c r="C40" s="89"/>
      <c r="D40" s="34"/>
      <c r="E40" s="66"/>
      <c r="F40" s="57"/>
      <c r="G40" s="57"/>
      <c r="H40" s="57"/>
      <c r="I40" s="63"/>
      <c r="J40" s="57"/>
      <c r="K40" s="83"/>
    </row>
    <row r="41" spans="1:11" x14ac:dyDescent="0.25">
      <c r="A41" s="83"/>
      <c r="B41" s="83"/>
      <c r="C41" s="89"/>
      <c r="D41" s="34"/>
      <c r="E41" s="66"/>
      <c r="F41" s="57"/>
      <c r="G41" s="57"/>
      <c r="H41" s="57"/>
      <c r="I41" s="63"/>
      <c r="J41" s="57"/>
      <c r="K41" s="83"/>
    </row>
    <row r="42" spans="1:11" ht="63" customHeight="1" thickBot="1" x14ac:dyDescent="0.3">
      <c r="A42" s="83"/>
      <c r="B42" s="83"/>
      <c r="C42" s="89"/>
      <c r="D42" s="34"/>
      <c r="E42" s="66"/>
      <c r="F42" s="57"/>
      <c r="G42" s="57"/>
      <c r="H42" s="57"/>
      <c r="I42" s="63"/>
      <c r="J42" s="57"/>
      <c r="K42" s="83"/>
    </row>
    <row r="43" spans="1:11" ht="15.75" hidden="1" thickBot="1" x14ac:dyDescent="0.3">
      <c r="A43" s="83"/>
      <c r="B43" s="83"/>
      <c r="C43" s="89"/>
      <c r="D43" s="34"/>
      <c r="E43" s="66"/>
      <c r="F43" s="57"/>
      <c r="G43" s="57"/>
      <c r="H43" s="57"/>
      <c r="I43" s="63"/>
      <c r="J43" s="57"/>
      <c r="K43" s="83"/>
    </row>
    <row r="44" spans="1:11" ht="15.75" hidden="1" thickBot="1" x14ac:dyDescent="0.3">
      <c r="A44" s="83"/>
      <c r="B44" s="83"/>
      <c r="C44" s="89"/>
      <c r="D44" s="36"/>
      <c r="E44" s="66"/>
      <c r="F44" s="57"/>
      <c r="G44" s="57"/>
      <c r="H44" s="57"/>
      <c r="I44" s="63"/>
      <c r="J44" s="57"/>
      <c r="K44" s="83"/>
    </row>
    <row r="45" spans="1:11" ht="15.75" hidden="1" thickBot="1" x14ac:dyDescent="0.3">
      <c r="A45" s="83"/>
      <c r="B45" s="83"/>
      <c r="C45" s="89"/>
      <c r="D45" s="34"/>
      <c r="E45" s="66"/>
      <c r="F45" s="57"/>
      <c r="G45" s="57"/>
      <c r="H45" s="57"/>
      <c r="I45" s="63"/>
      <c r="J45" s="57"/>
      <c r="K45" s="83"/>
    </row>
    <row r="46" spans="1:11" ht="15.75" hidden="1" thickBot="1" x14ac:dyDescent="0.3">
      <c r="A46" s="83"/>
      <c r="B46" s="83"/>
      <c r="C46" s="89"/>
      <c r="D46" s="34"/>
      <c r="E46" s="66"/>
      <c r="F46" s="57"/>
      <c r="G46" s="57"/>
      <c r="H46" s="57"/>
      <c r="I46" s="63"/>
      <c r="J46" s="57"/>
      <c r="K46" s="83"/>
    </row>
    <row r="47" spans="1:11" ht="15.75" hidden="1" thickBot="1" x14ac:dyDescent="0.3">
      <c r="A47" s="84"/>
      <c r="B47" s="84"/>
      <c r="C47" s="90"/>
      <c r="D47" s="36"/>
      <c r="E47" s="67"/>
      <c r="F47" s="58"/>
      <c r="G47" s="58"/>
      <c r="H47" s="58"/>
      <c r="I47" s="64"/>
      <c r="J47" s="58"/>
      <c r="K47" s="84"/>
    </row>
    <row r="48" spans="1:11" ht="25.5" x14ac:dyDescent="0.25">
      <c r="A48" s="86">
        <v>3</v>
      </c>
      <c r="B48" s="86" t="s">
        <v>153</v>
      </c>
      <c r="C48" s="81" t="s">
        <v>9</v>
      </c>
      <c r="D48" s="1" t="s">
        <v>22</v>
      </c>
      <c r="E48" s="59">
        <f>F48+G48+H48+I48+J48</f>
        <v>33826.430999999997</v>
      </c>
      <c r="F48" s="56">
        <v>6000</v>
      </c>
      <c r="G48" s="56">
        <v>7000</v>
      </c>
      <c r="H48" s="56">
        <v>7700</v>
      </c>
      <c r="I48" s="62">
        <v>6040.71</v>
      </c>
      <c r="J48" s="56">
        <v>7085.7209999999995</v>
      </c>
      <c r="K48" s="86" t="s">
        <v>26</v>
      </c>
    </row>
    <row r="49" spans="1:11" x14ac:dyDescent="0.25">
      <c r="A49" s="83"/>
      <c r="B49" s="83"/>
      <c r="C49" s="85"/>
      <c r="D49" s="1" t="s">
        <v>23</v>
      </c>
      <c r="E49" s="60"/>
      <c r="F49" s="57"/>
      <c r="G49" s="57"/>
      <c r="H49" s="57"/>
      <c r="I49" s="63"/>
      <c r="J49" s="57"/>
      <c r="K49" s="83"/>
    </row>
    <row r="50" spans="1:11" x14ac:dyDescent="0.25">
      <c r="A50" s="83"/>
      <c r="B50" s="83"/>
      <c r="C50" s="85"/>
      <c r="D50" s="1" t="s">
        <v>24</v>
      </c>
      <c r="E50" s="60"/>
      <c r="F50" s="57"/>
      <c r="G50" s="57"/>
      <c r="H50" s="57"/>
      <c r="I50" s="63"/>
      <c r="J50" s="57"/>
      <c r="K50" s="83"/>
    </row>
    <row r="51" spans="1:11" x14ac:dyDescent="0.25">
      <c r="A51" s="83"/>
      <c r="B51" s="83"/>
      <c r="C51" s="85"/>
      <c r="D51" s="1"/>
      <c r="E51" s="60"/>
      <c r="F51" s="57"/>
      <c r="G51" s="57"/>
      <c r="H51" s="57"/>
      <c r="I51" s="63"/>
      <c r="J51" s="57"/>
      <c r="K51" s="83"/>
    </row>
    <row r="52" spans="1:11" x14ac:dyDescent="0.25">
      <c r="A52" s="83"/>
      <c r="B52" s="83"/>
      <c r="C52" s="85"/>
      <c r="D52" s="33"/>
      <c r="E52" s="60"/>
      <c r="F52" s="57"/>
      <c r="G52" s="57"/>
      <c r="H52" s="57"/>
      <c r="I52" s="63"/>
      <c r="J52" s="57"/>
      <c r="K52" s="83"/>
    </row>
    <row r="53" spans="1:11" ht="59.25" customHeight="1" thickBot="1" x14ac:dyDescent="0.3">
      <c r="A53" s="83"/>
      <c r="B53" s="83"/>
      <c r="C53" s="85"/>
      <c r="D53" s="33"/>
      <c r="E53" s="60"/>
      <c r="F53" s="57"/>
      <c r="G53" s="57"/>
      <c r="H53" s="57"/>
      <c r="I53" s="63"/>
      <c r="J53" s="57"/>
      <c r="K53" s="83"/>
    </row>
    <row r="54" spans="1:11" ht="15.75" hidden="1" thickBot="1" x14ac:dyDescent="0.3">
      <c r="A54" s="84"/>
      <c r="B54" s="84"/>
      <c r="C54" s="82"/>
      <c r="D54" s="35"/>
      <c r="E54" s="61"/>
      <c r="F54" s="58"/>
      <c r="G54" s="58"/>
      <c r="H54" s="58"/>
      <c r="I54" s="64"/>
      <c r="J54" s="58"/>
      <c r="K54" s="84"/>
    </row>
    <row r="55" spans="1:11" ht="115.5" hidden="1" customHeight="1" thickBot="1" x14ac:dyDescent="0.3">
      <c r="A55" s="86">
        <v>4</v>
      </c>
      <c r="B55" s="1" t="s">
        <v>27</v>
      </c>
      <c r="C55" s="81" t="s">
        <v>9</v>
      </c>
      <c r="D55" s="4" t="s">
        <v>19</v>
      </c>
      <c r="E55" s="59">
        <f>F55+G55+H55+I55+J55</f>
        <v>1160.8969999999999</v>
      </c>
      <c r="F55" s="56">
        <v>150</v>
      </c>
      <c r="G55" s="56">
        <v>350</v>
      </c>
      <c r="H55" s="56">
        <v>300</v>
      </c>
      <c r="I55" s="62">
        <v>360.89699999999999</v>
      </c>
      <c r="J55" s="56"/>
      <c r="K55" s="86" t="s">
        <v>28</v>
      </c>
    </row>
    <row r="56" spans="1:11" ht="15.75" hidden="1" thickBot="1" x14ac:dyDescent="0.3">
      <c r="A56" s="83"/>
      <c r="B56" s="1" t="s">
        <v>149</v>
      </c>
      <c r="C56" s="85"/>
      <c r="D56" s="5"/>
      <c r="E56" s="60"/>
      <c r="F56" s="57"/>
      <c r="G56" s="57"/>
      <c r="H56" s="57"/>
      <c r="I56" s="63"/>
      <c r="J56" s="57"/>
      <c r="K56" s="83"/>
    </row>
    <row r="57" spans="1:11" ht="15.75" hidden="1" thickBot="1" x14ac:dyDescent="0.3">
      <c r="A57" s="83"/>
      <c r="B57" s="1" t="s">
        <v>150</v>
      </c>
      <c r="C57" s="85"/>
      <c r="D57" s="5"/>
      <c r="E57" s="60"/>
      <c r="F57" s="57"/>
      <c r="G57" s="57"/>
      <c r="H57" s="57"/>
      <c r="I57" s="63"/>
      <c r="J57" s="57"/>
      <c r="K57" s="83"/>
    </row>
    <row r="58" spans="1:11" ht="26.25" hidden="1" thickBot="1" x14ac:dyDescent="0.3">
      <c r="A58" s="83"/>
      <c r="B58" s="1" t="s">
        <v>151</v>
      </c>
      <c r="C58" s="85"/>
      <c r="D58" s="36"/>
      <c r="E58" s="60"/>
      <c r="F58" s="57"/>
      <c r="G58" s="57"/>
      <c r="H58" s="57"/>
      <c r="I58" s="63"/>
      <c r="J58" s="57"/>
      <c r="K58" s="83"/>
    </row>
    <row r="59" spans="1:11" ht="25.5" x14ac:dyDescent="0.25">
      <c r="A59" s="86">
        <v>5</v>
      </c>
      <c r="B59" s="86" t="s">
        <v>29</v>
      </c>
      <c r="C59" s="81" t="s">
        <v>9</v>
      </c>
      <c r="D59" s="1" t="s">
        <v>22</v>
      </c>
      <c r="E59" s="59">
        <f>F59+G59+H59+I59+J59</f>
        <v>425</v>
      </c>
      <c r="F59" s="56">
        <v>50</v>
      </c>
      <c r="G59" s="56">
        <v>75</v>
      </c>
      <c r="H59" s="56">
        <v>300</v>
      </c>
      <c r="I59" s="62"/>
      <c r="J59" s="56"/>
      <c r="K59" s="86" t="s">
        <v>31</v>
      </c>
    </row>
    <row r="60" spans="1:11" ht="25.5" x14ac:dyDescent="0.25">
      <c r="A60" s="83"/>
      <c r="B60" s="83"/>
      <c r="C60" s="85"/>
      <c r="D60" s="1" t="s">
        <v>30</v>
      </c>
      <c r="E60" s="60"/>
      <c r="F60" s="57"/>
      <c r="G60" s="57"/>
      <c r="H60" s="57"/>
      <c r="I60" s="63"/>
      <c r="J60" s="57"/>
      <c r="K60" s="83"/>
    </row>
    <row r="61" spans="1:11" x14ac:dyDescent="0.25">
      <c r="A61" s="83"/>
      <c r="B61" s="83"/>
      <c r="C61" s="85"/>
      <c r="D61" s="1"/>
      <c r="E61" s="60"/>
      <c r="F61" s="57"/>
      <c r="G61" s="57"/>
      <c r="H61" s="57"/>
      <c r="I61" s="63"/>
      <c r="J61" s="57"/>
      <c r="K61" s="83"/>
    </row>
    <row r="62" spans="1:11" x14ac:dyDescent="0.25">
      <c r="A62" s="83"/>
      <c r="B62" s="83"/>
      <c r="C62" s="85"/>
      <c r="D62" s="33"/>
      <c r="E62" s="60"/>
      <c r="F62" s="57"/>
      <c r="G62" s="57"/>
      <c r="H62" s="57"/>
      <c r="I62" s="63"/>
      <c r="J62" s="57"/>
      <c r="K62" s="83"/>
    </row>
    <row r="63" spans="1:11" x14ac:dyDescent="0.25">
      <c r="A63" s="83"/>
      <c r="B63" s="83"/>
      <c r="C63" s="85"/>
      <c r="D63" s="33"/>
      <c r="E63" s="60"/>
      <c r="F63" s="57"/>
      <c r="G63" s="57"/>
      <c r="H63" s="57"/>
      <c r="I63" s="63"/>
      <c r="J63" s="57"/>
      <c r="K63" s="83"/>
    </row>
    <row r="64" spans="1:11" x14ac:dyDescent="0.25">
      <c r="A64" s="83"/>
      <c r="B64" s="83"/>
      <c r="C64" s="85"/>
      <c r="D64" s="33"/>
      <c r="E64" s="60"/>
      <c r="F64" s="57"/>
      <c r="G64" s="57"/>
      <c r="H64" s="57"/>
      <c r="I64" s="63"/>
      <c r="J64" s="57"/>
      <c r="K64" s="83"/>
    </row>
    <row r="65" spans="1:11" x14ac:dyDescent="0.25">
      <c r="A65" s="83"/>
      <c r="B65" s="83"/>
      <c r="C65" s="85"/>
      <c r="D65" s="33"/>
      <c r="E65" s="60"/>
      <c r="F65" s="57"/>
      <c r="G65" s="57"/>
      <c r="H65" s="57"/>
      <c r="I65" s="63"/>
      <c r="J65" s="57"/>
      <c r="K65" s="83"/>
    </row>
    <row r="66" spans="1:11" x14ac:dyDescent="0.25">
      <c r="A66" s="83"/>
      <c r="B66" s="83"/>
      <c r="C66" s="85"/>
      <c r="D66" s="33"/>
      <c r="E66" s="60"/>
      <c r="F66" s="57"/>
      <c r="G66" s="57"/>
      <c r="H66" s="57"/>
      <c r="I66" s="63"/>
      <c r="J66" s="57"/>
      <c r="K66" s="83"/>
    </row>
    <row r="67" spans="1:11" ht="84.75" customHeight="1" thickBot="1" x14ac:dyDescent="0.3">
      <c r="A67" s="84"/>
      <c r="B67" s="84"/>
      <c r="C67" s="82"/>
      <c r="D67" s="35"/>
      <c r="E67" s="61"/>
      <c r="F67" s="58"/>
      <c r="G67" s="58"/>
      <c r="H67" s="58"/>
      <c r="I67" s="64"/>
      <c r="J67" s="58"/>
      <c r="K67" s="84"/>
    </row>
    <row r="68" spans="1:11" x14ac:dyDescent="0.25">
      <c r="A68" s="86">
        <v>6</v>
      </c>
      <c r="B68" s="91" t="s">
        <v>32</v>
      </c>
      <c r="C68" s="81" t="s">
        <v>9</v>
      </c>
      <c r="D68" s="86" t="s">
        <v>19</v>
      </c>
      <c r="E68" s="59">
        <f>F68+G68+H68+I68+J68</f>
        <v>150</v>
      </c>
      <c r="F68" s="56">
        <v>50</v>
      </c>
      <c r="G68" s="56">
        <v>50</v>
      </c>
      <c r="H68" s="56">
        <v>50</v>
      </c>
      <c r="I68" s="56"/>
      <c r="J68" s="56"/>
      <c r="K68" s="86" t="s">
        <v>33</v>
      </c>
    </row>
    <row r="69" spans="1:11" ht="120" customHeight="1" thickBot="1" x14ac:dyDescent="0.3">
      <c r="A69" s="84"/>
      <c r="B69" s="92"/>
      <c r="C69" s="82"/>
      <c r="D69" s="84"/>
      <c r="E69" s="61"/>
      <c r="F69" s="58"/>
      <c r="G69" s="58"/>
      <c r="H69" s="58"/>
      <c r="I69" s="58"/>
      <c r="J69" s="58"/>
      <c r="K69" s="84"/>
    </row>
    <row r="70" spans="1:11" ht="71.25" customHeight="1" thickBot="1" x14ac:dyDescent="0.3">
      <c r="A70" s="20">
        <v>7</v>
      </c>
      <c r="B70" s="41" t="s">
        <v>34</v>
      </c>
      <c r="C70" s="22" t="s">
        <v>9</v>
      </c>
      <c r="D70" s="2" t="s">
        <v>19</v>
      </c>
      <c r="E70" s="18">
        <f>F70+G70+H70+I70+J70</f>
        <v>150</v>
      </c>
      <c r="F70" s="14">
        <v>50</v>
      </c>
      <c r="G70" s="14">
        <v>50</v>
      </c>
      <c r="H70" s="14">
        <v>50</v>
      </c>
      <c r="I70" s="14"/>
      <c r="J70" s="14"/>
      <c r="K70" s="2" t="s">
        <v>35</v>
      </c>
    </row>
    <row r="71" spans="1:11" x14ac:dyDescent="0.25">
      <c r="A71" s="86">
        <v>8</v>
      </c>
      <c r="B71" s="91" t="s">
        <v>36</v>
      </c>
      <c r="C71" s="81" t="s">
        <v>9</v>
      </c>
      <c r="D71" s="86" t="s">
        <v>19</v>
      </c>
      <c r="E71" s="59">
        <f>F71+G71+H71+I71+J71</f>
        <v>30</v>
      </c>
      <c r="F71" s="56">
        <v>10</v>
      </c>
      <c r="G71" s="56">
        <v>10</v>
      </c>
      <c r="H71" s="56">
        <v>10</v>
      </c>
      <c r="I71" s="56"/>
      <c r="J71" s="56"/>
      <c r="K71" s="86" t="s">
        <v>37</v>
      </c>
    </row>
    <row r="72" spans="1:11" x14ac:dyDescent="0.25">
      <c r="A72" s="83"/>
      <c r="B72" s="94"/>
      <c r="C72" s="85"/>
      <c r="D72" s="83"/>
      <c r="E72" s="60"/>
      <c r="F72" s="57"/>
      <c r="G72" s="57"/>
      <c r="H72" s="57"/>
      <c r="I72" s="57"/>
      <c r="J72" s="57"/>
      <c r="K72" s="83"/>
    </row>
    <row r="73" spans="1:11" ht="4.5" customHeight="1" thickBot="1" x14ac:dyDescent="0.3">
      <c r="A73" s="83"/>
      <c r="B73" s="94"/>
      <c r="C73" s="85"/>
      <c r="D73" s="83"/>
      <c r="E73" s="60"/>
      <c r="F73" s="57"/>
      <c r="G73" s="57"/>
      <c r="H73" s="57"/>
      <c r="I73" s="57"/>
      <c r="J73" s="57"/>
      <c r="K73" s="83"/>
    </row>
    <row r="74" spans="1:11" ht="15.75" hidden="1" thickBot="1" x14ac:dyDescent="0.3">
      <c r="A74" s="84"/>
      <c r="B74" s="92"/>
      <c r="C74" s="82"/>
      <c r="D74" s="84"/>
      <c r="E74" s="61"/>
      <c r="F74" s="58"/>
      <c r="G74" s="58"/>
      <c r="H74" s="58"/>
      <c r="I74" s="58"/>
      <c r="J74" s="58"/>
      <c r="K74" s="84"/>
    </row>
    <row r="75" spans="1:11" ht="15.75" thickBot="1" x14ac:dyDescent="0.3">
      <c r="A75" s="23"/>
      <c r="B75" s="42" t="s">
        <v>15</v>
      </c>
      <c r="C75" s="25"/>
      <c r="D75" s="26"/>
      <c r="E75" s="12">
        <f t="shared" ref="E75:J75" si="1">E31+E33+E48+E55+E59+E68+E70+E71</f>
        <v>40719.223999999995</v>
      </c>
      <c r="F75" s="12">
        <f t="shared" si="1"/>
        <v>6460</v>
      </c>
      <c r="G75" s="12">
        <f t="shared" si="1"/>
        <v>9735</v>
      </c>
      <c r="H75" s="12">
        <f t="shared" si="1"/>
        <v>10560</v>
      </c>
      <c r="I75" s="12">
        <f t="shared" si="1"/>
        <v>6878.5029999999997</v>
      </c>
      <c r="J75" s="12">
        <f t="shared" si="1"/>
        <v>7085.7209999999995</v>
      </c>
      <c r="K75" s="26"/>
    </row>
    <row r="76" spans="1:11" ht="15.75" thickBot="1" x14ac:dyDescent="0.3">
      <c r="A76" s="93" t="s">
        <v>38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25.5" x14ac:dyDescent="0.25">
      <c r="A77" s="86">
        <v>1</v>
      </c>
      <c r="B77" s="86" t="s">
        <v>39</v>
      </c>
      <c r="C77" s="81" t="s">
        <v>9</v>
      </c>
      <c r="D77" s="6" t="s">
        <v>40</v>
      </c>
      <c r="E77" s="59">
        <f>F77+G77+H77+I77+J77</f>
        <v>25996.917999999998</v>
      </c>
      <c r="F77" s="56">
        <v>6000</v>
      </c>
      <c r="G77" s="56">
        <v>7000</v>
      </c>
      <c r="H77" s="56">
        <v>7700</v>
      </c>
      <c r="I77" s="56">
        <v>2490.8119999999999</v>
      </c>
      <c r="J77" s="56">
        <v>2806.1060000000002</v>
      </c>
      <c r="K77" s="86" t="s">
        <v>41</v>
      </c>
    </row>
    <row r="78" spans="1:11" ht="25.5" x14ac:dyDescent="0.25">
      <c r="A78" s="83"/>
      <c r="B78" s="83"/>
      <c r="C78" s="85"/>
      <c r="D78" s="1" t="s">
        <v>30</v>
      </c>
      <c r="E78" s="60"/>
      <c r="F78" s="57"/>
      <c r="G78" s="57"/>
      <c r="H78" s="57"/>
      <c r="I78" s="57"/>
      <c r="J78" s="57"/>
      <c r="K78" s="83"/>
    </row>
    <row r="79" spans="1:11" x14ac:dyDescent="0.25">
      <c r="A79" s="83"/>
      <c r="B79" s="83"/>
      <c r="C79" s="85"/>
      <c r="D79" s="1"/>
      <c r="E79" s="60"/>
      <c r="F79" s="57"/>
      <c r="G79" s="57"/>
      <c r="H79" s="57"/>
      <c r="I79" s="57"/>
      <c r="J79" s="57"/>
      <c r="K79" s="83"/>
    </row>
    <row r="80" spans="1:11" ht="72" customHeight="1" thickBot="1" x14ac:dyDescent="0.3">
      <c r="A80" s="83"/>
      <c r="B80" s="83"/>
      <c r="C80" s="85"/>
      <c r="D80" s="1"/>
      <c r="E80" s="60"/>
      <c r="F80" s="57"/>
      <c r="G80" s="57"/>
      <c r="H80" s="57"/>
      <c r="I80" s="57"/>
      <c r="J80" s="57"/>
      <c r="K80" s="83"/>
    </row>
    <row r="81" spans="1:11" ht="15.75" hidden="1" thickBot="1" x14ac:dyDescent="0.3">
      <c r="A81" s="83"/>
      <c r="B81" s="83"/>
      <c r="C81" s="85"/>
      <c r="D81" s="33"/>
      <c r="E81" s="60"/>
      <c r="F81" s="57"/>
      <c r="G81" s="57"/>
      <c r="H81" s="57"/>
      <c r="I81" s="57"/>
      <c r="J81" s="57"/>
      <c r="K81" s="83"/>
    </row>
    <row r="82" spans="1:11" ht="15.75" hidden="1" thickBot="1" x14ac:dyDescent="0.3">
      <c r="A82" s="83"/>
      <c r="B82" s="83"/>
      <c r="C82" s="85"/>
      <c r="D82" s="33"/>
      <c r="E82" s="60"/>
      <c r="F82" s="57"/>
      <c r="G82" s="57"/>
      <c r="H82" s="57"/>
      <c r="I82" s="57"/>
      <c r="J82" s="57"/>
      <c r="K82" s="83"/>
    </row>
    <row r="83" spans="1:11" ht="15.75" hidden="1" thickBot="1" x14ac:dyDescent="0.3">
      <c r="A83" s="83"/>
      <c r="B83" s="83"/>
      <c r="C83" s="85"/>
      <c r="D83" s="33"/>
      <c r="E83" s="60"/>
      <c r="F83" s="57"/>
      <c r="G83" s="57"/>
      <c r="H83" s="57"/>
      <c r="I83" s="57"/>
      <c r="J83" s="57"/>
      <c r="K83" s="83"/>
    </row>
    <row r="84" spans="1:11" ht="15.75" hidden="1" thickBot="1" x14ac:dyDescent="0.3">
      <c r="A84" s="83"/>
      <c r="B84" s="83"/>
      <c r="C84" s="85"/>
      <c r="D84" s="33"/>
      <c r="E84" s="60"/>
      <c r="F84" s="57"/>
      <c r="G84" s="57"/>
      <c r="H84" s="57"/>
      <c r="I84" s="57"/>
      <c r="J84" s="57"/>
      <c r="K84" s="83"/>
    </row>
    <row r="85" spans="1:11" ht="15.75" hidden="1" thickBot="1" x14ac:dyDescent="0.3">
      <c r="A85" s="84"/>
      <c r="B85" s="84"/>
      <c r="C85" s="82"/>
      <c r="D85" s="35"/>
      <c r="E85" s="61"/>
      <c r="F85" s="58"/>
      <c r="G85" s="58"/>
      <c r="H85" s="58"/>
      <c r="I85" s="58"/>
      <c r="J85" s="58"/>
      <c r="K85" s="84"/>
    </row>
    <row r="86" spans="1:11" ht="25.5" x14ac:dyDescent="0.25">
      <c r="A86" s="86">
        <v>2</v>
      </c>
      <c r="B86" s="86" t="s">
        <v>42</v>
      </c>
      <c r="C86" s="81" t="s">
        <v>9</v>
      </c>
      <c r="D86" s="1" t="s">
        <v>40</v>
      </c>
      <c r="E86" s="59">
        <f>F86+G86+H86+I86+J86</f>
        <v>350</v>
      </c>
      <c r="F86" s="56">
        <v>50</v>
      </c>
      <c r="G86" s="56">
        <v>200</v>
      </c>
      <c r="H86" s="56">
        <v>100</v>
      </c>
      <c r="I86" s="56"/>
      <c r="J86" s="56"/>
      <c r="K86" s="86" t="s">
        <v>43</v>
      </c>
    </row>
    <row r="87" spans="1:11" ht="51" x14ac:dyDescent="0.25">
      <c r="A87" s="83"/>
      <c r="B87" s="83"/>
      <c r="C87" s="85"/>
      <c r="D87" s="1" t="s">
        <v>144</v>
      </c>
      <c r="E87" s="60"/>
      <c r="F87" s="57"/>
      <c r="G87" s="57"/>
      <c r="H87" s="57"/>
      <c r="I87" s="57"/>
      <c r="J87" s="57"/>
      <c r="K87" s="83"/>
    </row>
    <row r="88" spans="1:11" ht="15.75" thickBot="1" x14ac:dyDescent="0.3">
      <c r="A88" s="84"/>
      <c r="B88" s="84"/>
      <c r="C88" s="82"/>
      <c r="D88" s="2"/>
      <c r="E88" s="61"/>
      <c r="F88" s="58"/>
      <c r="G88" s="58"/>
      <c r="H88" s="58"/>
      <c r="I88" s="58"/>
      <c r="J88" s="58"/>
      <c r="K88" s="84"/>
    </row>
    <row r="89" spans="1:11" ht="25.5" x14ac:dyDescent="0.25">
      <c r="A89" s="86">
        <v>3</v>
      </c>
      <c r="B89" s="86" t="s">
        <v>44</v>
      </c>
      <c r="C89" s="81" t="s">
        <v>9</v>
      </c>
      <c r="D89" s="1" t="s">
        <v>40</v>
      </c>
      <c r="E89" s="59">
        <f>F89+G89+H89+I89+J89</f>
        <v>1700</v>
      </c>
      <c r="F89" s="56">
        <v>200</v>
      </c>
      <c r="G89" s="56">
        <v>1000</v>
      </c>
      <c r="H89" s="56">
        <v>500</v>
      </c>
      <c r="I89" s="56"/>
      <c r="J89" s="56"/>
      <c r="K89" s="86" t="s">
        <v>45</v>
      </c>
    </row>
    <row r="90" spans="1:11" x14ac:dyDescent="0.25">
      <c r="A90" s="83"/>
      <c r="B90" s="83"/>
      <c r="C90" s="85"/>
      <c r="D90" s="1" t="s">
        <v>23</v>
      </c>
      <c r="E90" s="60"/>
      <c r="F90" s="57"/>
      <c r="G90" s="57"/>
      <c r="H90" s="57"/>
      <c r="I90" s="57"/>
      <c r="J90" s="57"/>
      <c r="K90" s="83"/>
    </row>
    <row r="91" spans="1:11" ht="25.5" customHeight="1" thickBot="1" x14ac:dyDescent="0.3">
      <c r="A91" s="84"/>
      <c r="B91" s="84"/>
      <c r="C91" s="82"/>
      <c r="D91" s="2" t="s">
        <v>24</v>
      </c>
      <c r="E91" s="61"/>
      <c r="F91" s="58"/>
      <c r="G91" s="58"/>
      <c r="H91" s="58"/>
      <c r="I91" s="58"/>
      <c r="J91" s="58"/>
      <c r="K91" s="84"/>
    </row>
    <row r="92" spans="1:11" ht="51" x14ac:dyDescent="0.25">
      <c r="A92" s="86">
        <v>4</v>
      </c>
      <c r="B92" s="86" t="s">
        <v>46</v>
      </c>
      <c r="C92" s="81" t="s">
        <v>9</v>
      </c>
      <c r="D92" s="1" t="s">
        <v>19</v>
      </c>
      <c r="E92" s="59">
        <f>F92+G92+H92+I92+J92</f>
        <v>140</v>
      </c>
      <c r="F92" s="56">
        <v>10</v>
      </c>
      <c r="G92" s="56">
        <v>100</v>
      </c>
      <c r="H92" s="56">
        <v>30</v>
      </c>
      <c r="I92" s="56"/>
      <c r="J92" s="56"/>
      <c r="K92" s="86" t="s">
        <v>48</v>
      </c>
    </row>
    <row r="93" spans="1:11" ht="107.25" customHeight="1" thickBot="1" x14ac:dyDescent="0.3">
      <c r="A93" s="84"/>
      <c r="B93" s="84"/>
      <c r="C93" s="82"/>
      <c r="D93" s="2" t="s">
        <v>47</v>
      </c>
      <c r="E93" s="61"/>
      <c r="F93" s="58"/>
      <c r="G93" s="58"/>
      <c r="H93" s="58"/>
      <c r="I93" s="58"/>
      <c r="J93" s="58"/>
      <c r="K93" s="84"/>
    </row>
    <row r="94" spans="1:11" ht="51" x14ac:dyDescent="0.25">
      <c r="A94" s="86">
        <v>5</v>
      </c>
      <c r="B94" s="86" t="s">
        <v>49</v>
      </c>
      <c r="C94" s="81" t="s">
        <v>9</v>
      </c>
      <c r="D94" s="1" t="s">
        <v>19</v>
      </c>
      <c r="E94" s="59">
        <f>F94+G94+H94</f>
        <v>950</v>
      </c>
      <c r="F94" s="56">
        <v>50</v>
      </c>
      <c r="G94" s="56">
        <v>800</v>
      </c>
      <c r="H94" s="56">
        <v>100</v>
      </c>
      <c r="I94" s="56"/>
      <c r="J94" s="56"/>
      <c r="K94" s="1" t="s">
        <v>50</v>
      </c>
    </row>
    <row r="95" spans="1:11" x14ac:dyDescent="0.25">
      <c r="A95" s="83"/>
      <c r="B95" s="83"/>
      <c r="C95" s="85"/>
      <c r="D95" s="1"/>
      <c r="E95" s="60"/>
      <c r="F95" s="57"/>
      <c r="G95" s="57"/>
      <c r="H95" s="57"/>
      <c r="I95" s="57"/>
      <c r="J95" s="57"/>
      <c r="K95" s="94" t="s">
        <v>51</v>
      </c>
    </row>
    <row r="96" spans="1:11" x14ac:dyDescent="0.25">
      <c r="A96" s="83"/>
      <c r="B96" s="83"/>
      <c r="C96" s="85"/>
      <c r="D96" s="1"/>
      <c r="E96" s="60"/>
      <c r="F96" s="57"/>
      <c r="G96" s="57"/>
      <c r="H96" s="57"/>
      <c r="I96" s="57"/>
      <c r="J96" s="57"/>
      <c r="K96" s="94"/>
    </row>
    <row r="97" spans="1:11" ht="68.25" customHeight="1" thickBot="1" x14ac:dyDescent="0.3">
      <c r="A97" s="84"/>
      <c r="B97" s="84"/>
      <c r="C97" s="82"/>
      <c r="D97" s="2"/>
      <c r="E97" s="61"/>
      <c r="F97" s="58"/>
      <c r="G97" s="58"/>
      <c r="H97" s="58"/>
      <c r="I97" s="58"/>
      <c r="J97" s="58"/>
      <c r="K97" s="35"/>
    </row>
    <row r="98" spans="1:11" ht="25.5" x14ac:dyDescent="0.25">
      <c r="A98" s="86">
        <v>6</v>
      </c>
      <c r="B98" s="86" t="s">
        <v>52</v>
      </c>
      <c r="C98" s="81" t="s">
        <v>9</v>
      </c>
      <c r="D98" s="6" t="s">
        <v>40</v>
      </c>
      <c r="E98" s="59">
        <f>F98+G98+H98+I98+J98</f>
        <v>255</v>
      </c>
      <c r="F98" s="56">
        <v>5</v>
      </c>
      <c r="G98" s="56">
        <v>200</v>
      </c>
      <c r="H98" s="56">
        <v>50</v>
      </c>
      <c r="I98" s="56"/>
      <c r="J98" s="56"/>
      <c r="K98" s="86" t="s">
        <v>53</v>
      </c>
    </row>
    <row r="99" spans="1:11" ht="26.25" thickBot="1" x14ac:dyDescent="0.3">
      <c r="A99" s="84"/>
      <c r="B99" s="84"/>
      <c r="C99" s="82"/>
      <c r="D99" s="2" t="s">
        <v>30</v>
      </c>
      <c r="E99" s="61"/>
      <c r="F99" s="58"/>
      <c r="G99" s="58"/>
      <c r="H99" s="58"/>
      <c r="I99" s="58"/>
      <c r="J99" s="58"/>
      <c r="K99" s="84"/>
    </row>
    <row r="100" spans="1:11" ht="25.5" x14ac:dyDescent="0.25">
      <c r="A100" s="86">
        <v>7</v>
      </c>
      <c r="B100" s="86" t="s">
        <v>54</v>
      </c>
      <c r="C100" s="81" t="s">
        <v>9</v>
      </c>
      <c r="D100" s="1" t="s">
        <v>40</v>
      </c>
      <c r="E100" s="59">
        <f>F100+G100+H100+I100+J100</f>
        <v>2205</v>
      </c>
      <c r="F100" s="56">
        <v>5</v>
      </c>
      <c r="G100" s="56">
        <v>1600</v>
      </c>
      <c r="H100" s="56">
        <v>600</v>
      </c>
      <c r="I100" s="56"/>
      <c r="J100" s="56"/>
      <c r="K100" s="86" t="s">
        <v>55</v>
      </c>
    </row>
    <row r="101" spans="1:11" x14ac:dyDescent="0.25">
      <c r="A101" s="83"/>
      <c r="B101" s="83"/>
      <c r="C101" s="85"/>
      <c r="D101" s="1" t="s">
        <v>23</v>
      </c>
      <c r="E101" s="60"/>
      <c r="F101" s="57"/>
      <c r="G101" s="57"/>
      <c r="H101" s="57"/>
      <c r="I101" s="57"/>
      <c r="J101" s="57"/>
      <c r="K101" s="83"/>
    </row>
    <row r="102" spans="1:11" ht="32.25" customHeight="1" thickBot="1" x14ac:dyDescent="0.3">
      <c r="A102" s="84"/>
      <c r="B102" s="84"/>
      <c r="C102" s="82"/>
      <c r="D102" s="2" t="s">
        <v>24</v>
      </c>
      <c r="E102" s="61"/>
      <c r="F102" s="58"/>
      <c r="G102" s="58"/>
      <c r="H102" s="58"/>
      <c r="I102" s="58"/>
      <c r="J102" s="58"/>
      <c r="K102" s="84"/>
    </row>
    <row r="103" spans="1:11" ht="25.5" x14ac:dyDescent="0.25">
      <c r="A103" s="86">
        <v>8</v>
      </c>
      <c r="B103" s="86" t="s">
        <v>56</v>
      </c>
      <c r="C103" s="81" t="s">
        <v>9</v>
      </c>
      <c r="D103" s="1" t="s">
        <v>40</v>
      </c>
      <c r="E103" s="59">
        <f>F103+G103+H103+I103+J103</f>
        <v>1010</v>
      </c>
      <c r="F103" s="56">
        <v>10</v>
      </c>
      <c r="G103" s="56">
        <v>500</v>
      </c>
      <c r="H103" s="56">
        <v>500</v>
      </c>
      <c r="I103" s="56"/>
      <c r="J103" s="56"/>
      <c r="K103" s="86" t="s">
        <v>57</v>
      </c>
    </row>
    <row r="104" spans="1:11" ht="25.5" x14ac:dyDescent="0.25">
      <c r="A104" s="83"/>
      <c r="B104" s="83"/>
      <c r="C104" s="85"/>
      <c r="D104" s="1" t="s">
        <v>30</v>
      </c>
      <c r="E104" s="60"/>
      <c r="F104" s="57"/>
      <c r="G104" s="57"/>
      <c r="H104" s="57"/>
      <c r="I104" s="57"/>
      <c r="J104" s="57"/>
      <c r="K104" s="83"/>
    </row>
    <row r="105" spans="1:11" ht="15.75" thickBot="1" x14ac:dyDescent="0.3">
      <c r="A105" s="84"/>
      <c r="B105" s="84"/>
      <c r="C105" s="82"/>
      <c r="D105" s="2"/>
      <c r="E105" s="61"/>
      <c r="F105" s="58"/>
      <c r="G105" s="58"/>
      <c r="H105" s="58"/>
      <c r="I105" s="58"/>
      <c r="J105" s="58"/>
      <c r="K105" s="84"/>
    </row>
    <row r="106" spans="1:11" ht="15.75" thickBot="1" x14ac:dyDescent="0.3">
      <c r="A106" s="20"/>
      <c r="B106" s="21" t="s">
        <v>15</v>
      </c>
      <c r="C106" s="22"/>
      <c r="D106" s="2"/>
      <c r="E106" s="18">
        <f t="shared" ref="E106:J106" si="2">E77+E86+E89+E92+E94+E98+E100+E103</f>
        <v>32606.917999999998</v>
      </c>
      <c r="F106" s="11">
        <f t="shared" si="2"/>
        <v>6330</v>
      </c>
      <c r="G106" s="11">
        <f t="shared" si="2"/>
        <v>11400</v>
      </c>
      <c r="H106" s="11">
        <f t="shared" si="2"/>
        <v>9580</v>
      </c>
      <c r="I106" s="18">
        <f t="shared" si="2"/>
        <v>2490.8119999999999</v>
      </c>
      <c r="J106" s="18">
        <f t="shared" si="2"/>
        <v>2806.1060000000002</v>
      </c>
      <c r="K106" s="2"/>
    </row>
    <row r="107" spans="1:11" x14ac:dyDescent="0.25">
      <c r="A107" s="95" t="s">
        <v>58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</row>
    <row r="108" spans="1:11" x14ac:dyDescent="0.25">
      <c r="A108" s="43"/>
      <c r="B108" s="96" t="s">
        <v>148</v>
      </c>
      <c r="C108" s="96"/>
      <c r="D108" s="96"/>
      <c r="E108" s="96"/>
      <c r="F108" s="96"/>
      <c r="G108" s="96"/>
      <c r="H108" s="96"/>
      <c r="I108" s="96"/>
      <c r="J108" s="96"/>
      <c r="K108" s="96"/>
    </row>
    <row r="109" spans="1:11" ht="15.75" thickBot="1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1:11" ht="25.5" x14ac:dyDescent="0.25">
      <c r="A110" s="86">
        <v>1</v>
      </c>
      <c r="B110" s="86" t="s">
        <v>59</v>
      </c>
      <c r="C110" s="81" t="s">
        <v>9</v>
      </c>
      <c r="D110" s="6" t="s">
        <v>40</v>
      </c>
      <c r="E110" s="59">
        <f>F110+G110+H110+I110+J110</f>
        <v>85414.755999999994</v>
      </c>
      <c r="F110" s="56">
        <v>16000</v>
      </c>
      <c r="G110" s="56">
        <v>17000</v>
      </c>
      <c r="H110" s="56">
        <v>18000</v>
      </c>
      <c r="I110" s="56">
        <v>17038.487000000001</v>
      </c>
      <c r="J110" s="56">
        <v>17376.269</v>
      </c>
      <c r="K110" s="86" t="s">
        <v>60</v>
      </c>
    </row>
    <row r="111" spans="1:11" ht="25.5" x14ac:dyDescent="0.25">
      <c r="A111" s="83"/>
      <c r="B111" s="83"/>
      <c r="C111" s="85"/>
      <c r="D111" s="1" t="s">
        <v>30</v>
      </c>
      <c r="E111" s="60"/>
      <c r="F111" s="57"/>
      <c r="G111" s="57"/>
      <c r="H111" s="57"/>
      <c r="I111" s="57"/>
      <c r="J111" s="57"/>
      <c r="K111" s="83"/>
    </row>
    <row r="112" spans="1:11" ht="90" customHeight="1" thickBot="1" x14ac:dyDescent="0.3">
      <c r="A112" s="83"/>
      <c r="B112" s="83"/>
      <c r="C112" s="85"/>
      <c r="D112" s="1"/>
      <c r="E112" s="60"/>
      <c r="F112" s="57"/>
      <c r="G112" s="57"/>
      <c r="H112" s="57"/>
      <c r="I112" s="57"/>
      <c r="J112" s="57"/>
      <c r="K112" s="83"/>
    </row>
    <row r="113" spans="1:11" ht="15.75" hidden="1" thickBot="1" x14ac:dyDescent="0.3">
      <c r="A113" s="83"/>
      <c r="B113" s="83"/>
      <c r="C113" s="85"/>
      <c r="D113" s="33"/>
      <c r="E113" s="60"/>
      <c r="F113" s="57"/>
      <c r="G113" s="57"/>
      <c r="H113" s="57"/>
      <c r="I113" s="57"/>
      <c r="J113" s="57"/>
      <c r="K113" s="83"/>
    </row>
    <row r="114" spans="1:11" ht="15.75" hidden="1" thickBot="1" x14ac:dyDescent="0.3">
      <c r="A114" s="83"/>
      <c r="B114" s="83"/>
      <c r="C114" s="85"/>
      <c r="D114" s="33"/>
      <c r="E114" s="60"/>
      <c r="F114" s="57"/>
      <c r="G114" s="57"/>
      <c r="H114" s="57"/>
      <c r="I114" s="57"/>
      <c r="J114" s="57"/>
      <c r="K114" s="83"/>
    </row>
    <row r="115" spans="1:11" ht="15.75" hidden="1" thickBot="1" x14ac:dyDescent="0.3">
      <c r="A115" s="83"/>
      <c r="B115" s="83"/>
      <c r="C115" s="85"/>
      <c r="D115" s="33"/>
      <c r="E115" s="60"/>
      <c r="F115" s="57"/>
      <c r="G115" s="57"/>
      <c r="H115" s="57"/>
      <c r="I115" s="57"/>
      <c r="J115" s="57"/>
      <c r="K115" s="83"/>
    </row>
    <row r="116" spans="1:11" ht="15.75" hidden="1" thickBot="1" x14ac:dyDescent="0.3">
      <c r="A116" s="83"/>
      <c r="B116" s="83"/>
      <c r="C116" s="85"/>
      <c r="D116" s="33"/>
      <c r="E116" s="60"/>
      <c r="F116" s="57"/>
      <c r="G116" s="57"/>
      <c r="H116" s="57"/>
      <c r="I116" s="57"/>
      <c r="J116" s="57"/>
      <c r="K116" s="83"/>
    </row>
    <row r="117" spans="1:11" ht="15.75" hidden="1" thickBot="1" x14ac:dyDescent="0.3">
      <c r="A117" s="84"/>
      <c r="B117" s="84"/>
      <c r="C117" s="82"/>
      <c r="D117" s="35"/>
      <c r="E117" s="61"/>
      <c r="F117" s="58"/>
      <c r="G117" s="58"/>
      <c r="H117" s="58"/>
      <c r="I117" s="58"/>
      <c r="J117" s="58"/>
      <c r="K117" s="84"/>
    </row>
    <row r="118" spans="1:11" x14ac:dyDescent="0.25">
      <c r="A118" s="86">
        <v>2</v>
      </c>
      <c r="B118" s="86" t="s">
        <v>61</v>
      </c>
      <c r="C118" s="81" t="s">
        <v>9</v>
      </c>
      <c r="D118" s="86" t="s">
        <v>19</v>
      </c>
      <c r="E118" s="59">
        <f>F118+G118+H118+I118+J118</f>
        <v>2850</v>
      </c>
      <c r="F118" s="56">
        <v>50</v>
      </c>
      <c r="G118" s="56">
        <v>1800</v>
      </c>
      <c r="H118" s="56">
        <v>1000</v>
      </c>
      <c r="I118" s="56"/>
      <c r="J118" s="56"/>
      <c r="K118" s="86" t="s">
        <v>45</v>
      </c>
    </row>
    <row r="119" spans="1:11" x14ac:dyDescent="0.25">
      <c r="A119" s="83"/>
      <c r="B119" s="83"/>
      <c r="C119" s="85"/>
      <c r="D119" s="83"/>
      <c r="E119" s="60"/>
      <c r="F119" s="57"/>
      <c r="G119" s="57"/>
      <c r="H119" s="57"/>
      <c r="I119" s="57"/>
      <c r="J119" s="57"/>
      <c r="K119" s="83"/>
    </row>
    <row r="120" spans="1:11" x14ac:dyDescent="0.25">
      <c r="A120" s="83"/>
      <c r="B120" s="83"/>
      <c r="C120" s="85"/>
      <c r="D120" s="83"/>
      <c r="E120" s="60"/>
      <c r="F120" s="57"/>
      <c r="G120" s="57"/>
      <c r="H120" s="57"/>
      <c r="I120" s="57"/>
      <c r="J120" s="57"/>
      <c r="K120" s="83"/>
    </row>
    <row r="121" spans="1:11" x14ac:dyDescent="0.25">
      <c r="A121" s="83"/>
      <c r="B121" s="83"/>
      <c r="C121" s="85"/>
      <c r="D121" s="83"/>
      <c r="E121" s="60"/>
      <c r="F121" s="57"/>
      <c r="G121" s="57"/>
      <c r="H121" s="57"/>
      <c r="I121" s="57"/>
      <c r="J121" s="57"/>
      <c r="K121" s="83"/>
    </row>
    <row r="122" spans="1:11" x14ac:dyDescent="0.25">
      <c r="A122" s="83"/>
      <c r="B122" s="83"/>
      <c r="C122" s="85"/>
      <c r="D122" s="83"/>
      <c r="E122" s="60"/>
      <c r="F122" s="57"/>
      <c r="G122" s="57"/>
      <c r="H122" s="57"/>
      <c r="I122" s="57"/>
      <c r="J122" s="57"/>
      <c r="K122" s="83"/>
    </row>
    <row r="123" spans="1:11" ht="35.25" customHeight="1" thickBot="1" x14ac:dyDescent="0.3">
      <c r="A123" s="84"/>
      <c r="B123" s="84"/>
      <c r="C123" s="82"/>
      <c r="D123" s="84"/>
      <c r="E123" s="61"/>
      <c r="F123" s="58"/>
      <c r="G123" s="58"/>
      <c r="H123" s="58"/>
      <c r="I123" s="58"/>
      <c r="J123" s="58"/>
      <c r="K123" s="84"/>
    </row>
    <row r="124" spans="1:11" ht="25.5" x14ac:dyDescent="0.25">
      <c r="A124" s="86">
        <v>3</v>
      </c>
      <c r="B124" s="86" t="s">
        <v>62</v>
      </c>
      <c r="C124" s="81" t="s">
        <v>9</v>
      </c>
      <c r="D124" s="4" t="s">
        <v>40</v>
      </c>
      <c r="E124" s="59">
        <f>F124+G124+H124+I124+J124</f>
        <v>430</v>
      </c>
      <c r="F124" s="56">
        <v>80</v>
      </c>
      <c r="G124" s="56">
        <v>200</v>
      </c>
      <c r="H124" s="56">
        <v>150</v>
      </c>
      <c r="I124" s="56"/>
      <c r="J124" s="56"/>
      <c r="K124" s="86" t="s">
        <v>63</v>
      </c>
    </row>
    <row r="125" spans="1:11" ht="25.5" x14ac:dyDescent="0.25">
      <c r="A125" s="83"/>
      <c r="B125" s="83"/>
      <c r="C125" s="85"/>
      <c r="D125" s="5" t="s">
        <v>30</v>
      </c>
      <c r="E125" s="60"/>
      <c r="F125" s="57"/>
      <c r="G125" s="57"/>
      <c r="H125" s="57"/>
      <c r="I125" s="57"/>
      <c r="J125" s="57"/>
      <c r="K125" s="83"/>
    </row>
    <row r="126" spans="1:11" ht="73.5" customHeight="1" thickBot="1" x14ac:dyDescent="0.3">
      <c r="A126" s="84"/>
      <c r="B126" s="84"/>
      <c r="C126" s="82"/>
      <c r="D126" s="20"/>
      <c r="E126" s="61"/>
      <c r="F126" s="58"/>
      <c r="G126" s="58"/>
      <c r="H126" s="58"/>
      <c r="I126" s="58"/>
      <c r="J126" s="58"/>
      <c r="K126" s="84"/>
    </row>
    <row r="127" spans="1:11" x14ac:dyDescent="0.25">
      <c r="A127" s="86">
        <v>4</v>
      </c>
      <c r="B127" s="86" t="s">
        <v>64</v>
      </c>
      <c r="C127" s="81" t="s">
        <v>9</v>
      </c>
      <c r="D127" s="86" t="s">
        <v>19</v>
      </c>
      <c r="E127" s="59">
        <f>F127+G127+H127+I127+J127</f>
        <v>700</v>
      </c>
      <c r="F127" s="56">
        <v>100</v>
      </c>
      <c r="G127" s="56">
        <v>300</v>
      </c>
      <c r="H127" s="56">
        <v>300</v>
      </c>
      <c r="I127" s="56"/>
      <c r="J127" s="56"/>
      <c r="K127" s="86" t="s">
        <v>65</v>
      </c>
    </row>
    <row r="128" spans="1:11" ht="164.25" customHeight="1" thickBot="1" x14ac:dyDescent="0.3">
      <c r="A128" s="84"/>
      <c r="B128" s="84"/>
      <c r="C128" s="82"/>
      <c r="D128" s="84"/>
      <c r="E128" s="61"/>
      <c r="F128" s="58"/>
      <c r="G128" s="58"/>
      <c r="H128" s="58"/>
      <c r="I128" s="58"/>
      <c r="J128" s="58"/>
      <c r="K128" s="84"/>
    </row>
    <row r="129" spans="1:11" ht="25.5" x14ac:dyDescent="0.25">
      <c r="A129" s="86">
        <v>5</v>
      </c>
      <c r="B129" s="86" t="s">
        <v>66</v>
      </c>
      <c r="C129" s="81" t="s">
        <v>9</v>
      </c>
      <c r="D129" s="4" t="s">
        <v>40</v>
      </c>
      <c r="E129" s="59">
        <f>F129+G129+H129+I129+J129</f>
        <v>5600</v>
      </c>
      <c r="F129" s="56">
        <v>100</v>
      </c>
      <c r="G129" s="56">
        <v>5000</v>
      </c>
      <c r="H129" s="56">
        <v>500</v>
      </c>
      <c r="I129" s="56"/>
      <c r="J129" s="56"/>
      <c r="K129" s="86" t="s">
        <v>67</v>
      </c>
    </row>
    <row r="130" spans="1:11" x14ac:dyDescent="0.25">
      <c r="A130" s="83"/>
      <c r="B130" s="83"/>
      <c r="C130" s="85"/>
      <c r="D130" s="5" t="s">
        <v>23</v>
      </c>
      <c r="E130" s="60"/>
      <c r="F130" s="57"/>
      <c r="G130" s="57"/>
      <c r="H130" s="57"/>
      <c r="I130" s="57"/>
      <c r="J130" s="57"/>
      <c r="K130" s="83"/>
    </row>
    <row r="131" spans="1:11" ht="39" customHeight="1" thickBot="1" x14ac:dyDescent="0.3">
      <c r="A131" s="84"/>
      <c r="B131" s="84"/>
      <c r="C131" s="82"/>
      <c r="D131" s="20" t="s">
        <v>24</v>
      </c>
      <c r="E131" s="61"/>
      <c r="F131" s="58"/>
      <c r="G131" s="58"/>
      <c r="H131" s="58"/>
      <c r="I131" s="58"/>
      <c r="J131" s="58"/>
      <c r="K131" s="84"/>
    </row>
    <row r="132" spans="1:11" ht="25.5" x14ac:dyDescent="0.25">
      <c r="A132" s="86">
        <v>6</v>
      </c>
      <c r="B132" s="86" t="s">
        <v>68</v>
      </c>
      <c r="C132" s="81" t="s">
        <v>9</v>
      </c>
      <c r="D132" s="1" t="s">
        <v>40</v>
      </c>
      <c r="E132" s="59">
        <f>F132+G132+H132+I132+J132</f>
        <v>1650</v>
      </c>
      <c r="F132" s="56">
        <v>50</v>
      </c>
      <c r="G132" s="56">
        <v>750</v>
      </c>
      <c r="H132" s="56">
        <v>850</v>
      </c>
      <c r="I132" s="56"/>
      <c r="J132" s="56"/>
      <c r="K132" s="86" t="s">
        <v>69</v>
      </c>
    </row>
    <row r="133" spans="1:11" ht="79.5" customHeight="1" thickBot="1" x14ac:dyDescent="0.3">
      <c r="A133" s="84"/>
      <c r="B133" s="84"/>
      <c r="C133" s="82"/>
      <c r="D133" s="2" t="s">
        <v>30</v>
      </c>
      <c r="E133" s="61"/>
      <c r="F133" s="58"/>
      <c r="G133" s="58"/>
      <c r="H133" s="58"/>
      <c r="I133" s="58"/>
      <c r="J133" s="58"/>
      <c r="K133" s="84"/>
    </row>
    <row r="134" spans="1:11" ht="71.25" customHeight="1" x14ac:dyDescent="0.25">
      <c r="A134" s="86">
        <v>7</v>
      </c>
      <c r="B134" s="86" t="s">
        <v>70</v>
      </c>
      <c r="C134" s="81" t="s">
        <v>9</v>
      </c>
      <c r="D134" s="1" t="s">
        <v>71</v>
      </c>
      <c r="E134" s="59">
        <f>F134+G134+H134</f>
        <v>25</v>
      </c>
      <c r="F134" s="56">
        <v>5</v>
      </c>
      <c r="G134" s="56">
        <v>10</v>
      </c>
      <c r="H134" s="56">
        <v>10</v>
      </c>
      <c r="I134" s="56"/>
      <c r="J134" s="56"/>
      <c r="K134" s="86" t="s">
        <v>72</v>
      </c>
    </row>
    <row r="135" spans="1:11" hidden="1" x14ac:dyDescent="0.25">
      <c r="A135" s="83"/>
      <c r="B135" s="83"/>
      <c r="C135" s="85"/>
      <c r="D135" s="1" t="s">
        <v>24</v>
      </c>
      <c r="E135" s="60"/>
      <c r="F135" s="57"/>
      <c r="G135" s="57"/>
      <c r="H135" s="57"/>
      <c r="I135" s="57"/>
      <c r="J135" s="57"/>
      <c r="K135" s="83"/>
    </row>
    <row r="136" spans="1:11" ht="15.75" hidden="1" thickBot="1" x14ac:dyDescent="0.3">
      <c r="A136" s="84"/>
      <c r="B136" s="84"/>
      <c r="C136" s="82"/>
      <c r="D136" s="2"/>
      <c r="E136" s="61"/>
      <c r="F136" s="58"/>
      <c r="G136" s="58"/>
      <c r="H136" s="58"/>
      <c r="I136" s="58"/>
      <c r="J136" s="58"/>
      <c r="K136" s="84"/>
    </row>
    <row r="137" spans="1:11" ht="51" hidden="1" x14ac:dyDescent="0.25">
      <c r="A137" s="86">
        <v>8</v>
      </c>
      <c r="B137" s="6" t="s">
        <v>73</v>
      </c>
      <c r="C137" s="81" t="s">
        <v>9</v>
      </c>
      <c r="D137" s="86" t="s">
        <v>19</v>
      </c>
      <c r="E137" s="59">
        <f>F137+G137+H137+I137+J137</f>
        <v>170</v>
      </c>
      <c r="F137" s="56">
        <v>50</v>
      </c>
      <c r="G137" s="56">
        <v>60</v>
      </c>
      <c r="H137" s="56">
        <v>60</v>
      </c>
      <c r="I137" s="56"/>
      <c r="J137" s="56"/>
      <c r="K137" s="86" t="s">
        <v>74</v>
      </c>
    </row>
    <row r="138" spans="1:11" hidden="1" x14ac:dyDescent="0.25">
      <c r="A138" s="83"/>
      <c r="B138" s="1"/>
      <c r="C138" s="85"/>
      <c r="D138" s="83"/>
      <c r="E138" s="60"/>
      <c r="F138" s="57"/>
      <c r="G138" s="57"/>
      <c r="H138" s="57"/>
      <c r="I138" s="57"/>
      <c r="J138" s="57"/>
      <c r="K138" s="83"/>
    </row>
    <row r="139" spans="1:11" ht="15.75" hidden="1" thickBot="1" x14ac:dyDescent="0.3">
      <c r="A139" s="84"/>
      <c r="B139" s="2"/>
      <c r="C139" s="82"/>
      <c r="D139" s="84"/>
      <c r="E139" s="61"/>
      <c r="F139" s="58"/>
      <c r="G139" s="58"/>
      <c r="H139" s="58"/>
      <c r="I139" s="58"/>
      <c r="J139" s="58"/>
      <c r="K139" s="84"/>
    </row>
    <row r="140" spans="1:11" ht="105.75" customHeight="1" thickBot="1" x14ac:dyDescent="0.3">
      <c r="A140" s="20">
        <v>9</v>
      </c>
      <c r="B140" s="2" t="s">
        <v>75</v>
      </c>
      <c r="C140" s="22" t="s">
        <v>9</v>
      </c>
      <c r="D140" s="2" t="s">
        <v>19</v>
      </c>
      <c r="E140" s="18">
        <f>F140+G140+H140+I140+J140</f>
        <v>250</v>
      </c>
      <c r="F140" s="14">
        <v>50</v>
      </c>
      <c r="G140" s="14">
        <v>100</v>
      </c>
      <c r="H140" s="14">
        <v>100</v>
      </c>
      <c r="I140" s="14"/>
      <c r="J140" s="14"/>
      <c r="K140" s="2" t="s">
        <v>76</v>
      </c>
    </row>
    <row r="141" spans="1:11" x14ac:dyDescent="0.25">
      <c r="A141" s="86">
        <v>10</v>
      </c>
      <c r="B141" s="86" t="s">
        <v>77</v>
      </c>
      <c r="C141" s="81" t="s">
        <v>9</v>
      </c>
      <c r="D141" s="86" t="s">
        <v>19</v>
      </c>
      <c r="E141" s="59">
        <f>F141+G141+H141+I141+J141</f>
        <v>15</v>
      </c>
      <c r="F141" s="56">
        <v>5</v>
      </c>
      <c r="G141" s="56">
        <v>5</v>
      </c>
      <c r="H141" s="56">
        <v>5</v>
      </c>
      <c r="I141" s="56"/>
      <c r="J141" s="56"/>
      <c r="K141" s="86" t="s">
        <v>78</v>
      </c>
    </row>
    <row r="142" spans="1:11" ht="165.75" customHeight="1" thickBot="1" x14ac:dyDescent="0.3">
      <c r="A142" s="84"/>
      <c r="B142" s="84"/>
      <c r="C142" s="82"/>
      <c r="D142" s="84"/>
      <c r="E142" s="61"/>
      <c r="F142" s="58"/>
      <c r="G142" s="58"/>
      <c r="H142" s="58"/>
      <c r="I142" s="58"/>
      <c r="J142" s="58"/>
      <c r="K142" s="84"/>
    </row>
    <row r="143" spans="1:11" ht="123.75" customHeight="1" thickBot="1" x14ac:dyDescent="0.3">
      <c r="A143" s="20">
        <v>11</v>
      </c>
      <c r="B143" s="2" t="s">
        <v>79</v>
      </c>
      <c r="C143" s="22" t="s">
        <v>9</v>
      </c>
      <c r="D143" s="2" t="s">
        <v>19</v>
      </c>
      <c r="E143" s="18">
        <f>F143+G143+H143+I143+J143</f>
        <v>35</v>
      </c>
      <c r="F143" s="14">
        <v>5</v>
      </c>
      <c r="G143" s="14">
        <v>15</v>
      </c>
      <c r="H143" s="14">
        <v>15</v>
      </c>
      <c r="I143" s="14"/>
      <c r="J143" s="14"/>
      <c r="K143" s="2" t="s">
        <v>80</v>
      </c>
    </row>
    <row r="144" spans="1:11" ht="15.75" thickBot="1" x14ac:dyDescent="0.3">
      <c r="A144" s="20"/>
      <c r="B144" s="3" t="s">
        <v>15</v>
      </c>
      <c r="C144" s="22"/>
      <c r="D144" s="2"/>
      <c r="E144" s="9">
        <f t="shared" ref="E144:J144" si="3">E110+E118+E124+E127+E129+E132+E134+E137+E140+E141+E143</f>
        <v>97139.755999999994</v>
      </c>
      <c r="F144" s="9">
        <f t="shared" si="3"/>
        <v>16495</v>
      </c>
      <c r="G144" s="9">
        <f t="shared" si="3"/>
        <v>25240</v>
      </c>
      <c r="H144" s="9">
        <f t="shared" si="3"/>
        <v>20990</v>
      </c>
      <c r="I144" s="9">
        <f t="shared" si="3"/>
        <v>17038.487000000001</v>
      </c>
      <c r="J144" s="9">
        <f t="shared" si="3"/>
        <v>17376.269</v>
      </c>
      <c r="K144" s="2"/>
    </row>
    <row r="145" spans="1:11" ht="15.75" thickBot="1" x14ac:dyDescent="0.3">
      <c r="A145" s="93" t="s">
        <v>81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1:11" ht="25.5" x14ac:dyDescent="0.25">
      <c r="A146" s="86">
        <v>1</v>
      </c>
      <c r="B146" s="86" t="s">
        <v>82</v>
      </c>
      <c r="C146" s="81" t="s">
        <v>9</v>
      </c>
      <c r="D146" s="6" t="s">
        <v>40</v>
      </c>
      <c r="E146" s="59">
        <f>F146+G146+H146+I146+J146</f>
        <v>6172.9449999999997</v>
      </c>
      <c r="F146" s="56">
        <v>916</v>
      </c>
      <c r="G146" s="56">
        <v>1230</v>
      </c>
      <c r="H146" s="56">
        <v>1360</v>
      </c>
      <c r="I146" s="56">
        <v>1315.6849999999999</v>
      </c>
      <c r="J146" s="56">
        <v>1351.26</v>
      </c>
      <c r="K146" s="86" t="s">
        <v>83</v>
      </c>
    </row>
    <row r="147" spans="1:11" x14ac:dyDescent="0.25">
      <c r="A147" s="83"/>
      <c r="B147" s="83"/>
      <c r="C147" s="85"/>
      <c r="D147" s="1" t="s">
        <v>23</v>
      </c>
      <c r="E147" s="60"/>
      <c r="F147" s="57"/>
      <c r="G147" s="57"/>
      <c r="H147" s="57"/>
      <c r="I147" s="57"/>
      <c r="J147" s="57"/>
      <c r="K147" s="83"/>
    </row>
    <row r="148" spans="1:11" ht="15.75" thickBot="1" x14ac:dyDescent="0.3">
      <c r="A148" s="84"/>
      <c r="B148" s="84"/>
      <c r="C148" s="82"/>
      <c r="D148" s="2" t="s">
        <v>24</v>
      </c>
      <c r="E148" s="61"/>
      <c r="F148" s="58"/>
      <c r="G148" s="58"/>
      <c r="H148" s="58"/>
      <c r="I148" s="58"/>
      <c r="J148" s="58"/>
      <c r="K148" s="84"/>
    </row>
    <row r="149" spans="1:11" ht="132" customHeight="1" thickBot="1" x14ac:dyDescent="0.3">
      <c r="A149" s="23">
        <v>2</v>
      </c>
      <c r="B149" s="26" t="s">
        <v>84</v>
      </c>
      <c r="C149" s="25" t="s">
        <v>9</v>
      </c>
      <c r="D149" s="26" t="s">
        <v>19</v>
      </c>
      <c r="E149" s="12">
        <f>F149+G149+H149+I149+J149</f>
        <v>240</v>
      </c>
      <c r="F149" s="16">
        <v>40</v>
      </c>
      <c r="G149" s="16">
        <v>100</v>
      </c>
      <c r="H149" s="16">
        <v>100</v>
      </c>
      <c r="I149" s="16"/>
      <c r="J149" s="16"/>
      <c r="K149" s="26" t="s">
        <v>85</v>
      </c>
    </row>
    <row r="150" spans="1:11" ht="90.75" customHeight="1" thickBot="1" x14ac:dyDescent="0.3">
      <c r="A150" s="20">
        <v>3</v>
      </c>
      <c r="B150" s="2" t="s">
        <v>86</v>
      </c>
      <c r="C150" s="22" t="s">
        <v>9</v>
      </c>
      <c r="D150" s="2" t="s">
        <v>19</v>
      </c>
      <c r="E150" s="18">
        <f>F150+G150+H150+I150+J150</f>
        <v>450</v>
      </c>
      <c r="F150" s="14">
        <v>50</v>
      </c>
      <c r="G150" s="14">
        <v>200</v>
      </c>
      <c r="H150" s="14">
        <v>200</v>
      </c>
      <c r="I150" s="14"/>
      <c r="J150" s="14"/>
      <c r="K150" s="2" t="s">
        <v>87</v>
      </c>
    </row>
    <row r="151" spans="1:11" ht="15.75" thickBot="1" x14ac:dyDescent="0.3">
      <c r="A151" s="20"/>
      <c r="B151" s="21" t="s">
        <v>15</v>
      </c>
      <c r="C151" s="22"/>
      <c r="D151" s="2"/>
      <c r="E151" s="18">
        <f t="shared" ref="E151:J151" si="4">E146+E149+E150</f>
        <v>6862.9449999999997</v>
      </c>
      <c r="F151" s="18">
        <f t="shared" si="4"/>
        <v>1006</v>
      </c>
      <c r="G151" s="18">
        <f t="shared" si="4"/>
        <v>1530</v>
      </c>
      <c r="H151" s="18">
        <f t="shared" si="4"/>
        <v>1660</v>
      </c>
      <c r="I151" s="18">
        <f t="shared" si="4"/>
        <v>1315.6849999999999</v>
      </c>
      <c r="J151" s="18">
        <f t="shared" si="4"/>
        <v>1351.26</v>
      </c>
      <c r="K151" s="2"/>
    </row>
    <row r="152" spans="1:11" ht="15.75" thickBot="1" x14ac:dyDescent="0.3">
      <c r="A152" s="93" t="s">
        <v>88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1:11" ht="25.5" x14ac:dyDescent="0.25">
      <c r="A153" s="86">
        <v>1</v>
      </c>
      <c r="B153" s="86" t="s">
        <v>89</v>
      </c>
      <c r="C153" s="81" t="s">
        <v>9</v>
      </c>
      <c r="D153" s="6" t="s">
        <v>40</v>
      </c>
      <c r="E153" s="71">
        <f>F153+G153+H153+I153+J153</f>
        <v>8809.7579999999998</v>
      </c>
      <c r="F153" s="56">
        <v>1400</v>
      </c>
      <c r="G153" s="56">
        <v>1455</v>
      </c>
      <c r="H153" s="56">
        <v>2200</v>
      </c>
      <c r="I153" s="62">
        <v>1915.11</v>
      </c>
      <c r="J153" s="68">
        <v>1839.6479999999999</v>
      </c>
      <c r="K153" s="86" t="s">
        <v>90</v>
      </c>
    </row>
    <row r="154" spans="1:11" ht="25.5" x14ac:dyDescent="0.25">
      <c r="A154" s="83"/>
      <c r="B154" s="83"/>
      <c r="C154" s="85"/>
      <c r="D154" s="1" t="s">
        <v>30</v>
      </c>
      <c r="E154" s="72"/>
      <c r="F154" s="57"/>
      <c r="G154" s="57"/>
      <c r="H154" s="57"/>
      <c r="I154" s="63"/>
      <c r="J154" s="69"/>
      <c r="K154" s="83"/>
    </row>
    <row r="155" spans="1:11" ht="96" customHeight="1" thickBot="1" x14ac:dyDescent="0.3">
      <c r="A155" s="84"/>
      <c r="B155" s="84"/>
      <c r="C155" s="82"/>
      <c r="D155" s="1"/>
      <c r="E155" s="73"/>
      <c r="F155" s="58"/>
      <c r="G155" s="58"/>
      <c r="H155" s="58"/>
      <c r="I155" s="64"/>
      <c r="J155" s="70"/>
      <c r="K155" s="84"/>
    </row>
    <row r="156" spans="1:11" x14ac:dyDescent="0.25">
      <c r="A156" s="86">
        <v>2</v>
      </c>
      <c r="B156" s="86" t="s">
        <v>91</v>
      </c>
      <c r="C156" s="88" t="s">
        <v>9</v>
      </c>
      <c r="D156" s="86" t="s">
        <v>19</v>
      </c>
      <c r="E156" s="65">
        <f>F156+G156+H156+I156+J156</f>
        <v>2800</v>
      </c>
      <c r="F156" s="56">
        <v>100</v>
      </c>
      <c r="G156" s="56">
        <v>200</v>
      </c>
      <c r="H156" s="56">
        <v>2500</v>
      </c>
      <c r="I156" s="56"/>
      <c r="J156" s="56"/>
      <c r="K156" s="86" t="s">
        <v>92</v>
      </c>
    </row>
    <row r="157" spans="1:11" ht="92.25" customHeight="1" thickBot="1" x14ac:dyDescent="0.3">
      <c r="A157" s="84"/>
      <c r="B157" s="84"/>
      <c r="C157" s="90"/>
      <c r="D157" s="84"/>
      <c r="E157" s="67"/>
      <c r="F157" s="58"/>
      <c r="G157" s="58"/>
      <c r="H157" s="58"/>
      <c r="I157" s="58"/>
      <c r="J157" s="58"/>
      <c r="K157" s="84"/>
    </row>
    <row r="158" spans="1:11" ht="25.5" x14ac:dyDescent="0.25">
      <c r="A158" s="86">
        <v>3</v>
      </c>
      <c r="B158" s="86" t="s">
        <v>93</v>
      </c>
      <c r="C158" s="81" t="s">
        <v>9</v>
      </c>
      <c r="D158" s="4" t="s">
        <v>40</v>
      </c>
      <c r="E158" s="59">
        <f>F158+G158+H158+I158+J158</f>
        <v>7804.3609999999999</v>
      </c>
      <c r="F158" s="56">
        <v>1300</v>
      </c>
      <c r="G158" s="56">
        <v>1600</v>
      </c>
      <c r="H158" s="56">
        <v>2000</v>
      </c>
      <c r="I158" s="56">
        <v>1285.23</v>
      </c>
      <c r="J158" s="56">
        <v>1619.1310000000001</v>
      </c>
      <c r="K158" s="97" t="s">
        <v>94</v>
      </c>
    </row>
    <row r="159" spans="1:11" ht="25.5" x14ac:dyDescent="0.25">
      <c r="A159" s="83"/>
      <c r="B159" s="83"/>
      <c r="C159" s="85"/>
      <c r="D159" s="5" t="s">
        <v>30</v>
      </c>
      <c r="E159" s="60"/>
      <c r="F159" s="57"/>
      <c r="G159" s="57"/>
      <c r="H159" s="57"/>
      <c r="I159" s="57"/>
      <c r="J159" s="57"/>
      <c r="K159" s="98"/>
    </row>
    <row r="160" spans="1:11" ht="72.75" customHeight="1" thickBot="1" x14ac:dyDescent="0.3">
      <c r="A160" s="84"/>
      <c r="B160" s="84"/>
      <c r="C160" s="82"/>
      <c r="D160" s="20"/>
      <c r="E160" s="61"/>
      <c r="F160" s="58"/>
      <c r="G160" s="58"/>
      <c r="H160" s="58"/>
      <c r="I160" s="58"/>
      <c r="J160" s="58"/>
      <c r="K160" s="99"/>
    </row>
    <row r="161" spans="1:11" ht="25.5" x14ac:dyDescent="0.25">
      <c r="A161" s="86" t="s">
        <v>95</v>
      </c>
      <c r="B161" s="86" t="s">
        <v>96</v>
      </c>
      <c r="C161" s="81" t="s">
        <v>9</v>
      </c>
      <c r="D161" s="6" t="s">
        <v>40</v>
      </c>
      <c r="E161" s="59">
        <f>F161+G161+H161+I161+J161</f>
        <v>600</v>
      </c>
      <c r="F161" s="56"/>
      <c r="G161" s="56"/>
      <c r="H161" s="56">
        <v>600</v>
      </c>
      <c r="I161" s="56"/>
      <c r="J161" s="56"/>
      <c r="K161" s="86" t="s">
        <v>92</v>
      </c>
    </row>
    <row r="162" spans="1:11" ht="102" customHeight="1" x14ac:dyDescent="0.25">
      <c r="A162" s="83"/>
      <c r="B162" s="83"/>
      <c r="C162" s="85"/>
      <c r="D162" s="1" t="s">
        <v>30</v>
      </c>
      <c r="E162" s="60"/>
      <c r="F162" s="57"/>
      <c r="G162" s="57"/>
      <c r="H162" s="57"/>
      <c r="I162" s="57"/>
      <c r="J162" s="57"/>
      <c r="K162" s="83"/>
    </row>
    <row r="163" spans="1:11" ht="15.75" hidden="1" thickBot="1" x14ac:dyDescent="0.3">
      <c r="A163" s="84"/>
      <c r="B163" s="84"/>
      <c r="C163" s="82"/>
      <c r="D163" s="2"/>
      <c r="E163" s="61"/>
      <c r="F163" s="58"/>
      <c r="G163" s="58"/>
      <c r="H163" s="58"/>
      <c r="I163" s="58"/>
      <c r="J163" s="58"/>
      <c r="K163" s="84"/>
    </row>
    <row r="164" spans="1:11" ht="39" customHeight="1" thickBot="1" x14ac:dyDescent="0.3">
      <c r="A164" s="20"/>
      <c r="B164" s="21" t="s">
        <v>15</v>
      </c>
      <c r="C164" s="22"/>
      <c r="D164" s="22"/>
      <c r="E164" s="18">
        <f t="shared" ref="E164:J164" si="5">E153+E156+E158+E161</f>
        <v>20014.118999999999</v>
      </c>
      <c r="F164" s="18">
        <f t="shared" si="5"/>
        <v>2800</v>
      </c>
      <c r="G164" s="18">
        <f t="shared" si="5"/>
        <v>3255</v>
      </c>
      <c r="H164" s="18">
        <f t="shared" si="5"/>
        <v>7300</v>
      </c>
      <c r="I164" s="18">
        <f t="shared" si="5"/>
        <v>3200.34</v>
      </c>
      <c r="J164" s="18">
        <f t="shared" si="5"/>
        <v>3458.779</v>
      </c>
      <c r="K164" s="21" t="s">
        <v>15</v>
      </c>
    </row>
    <row r="165" spans="1:11" ht="15.75" thickBot="1" x14ac:dyDescent="0.3">
      <c r="A165" s="93" t="s">
        <v>97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1:11" x14ac:dyDescent="0.25">
      <c r="A166" s="86">
        <v>1</v>
      </c>
      <c r="B166" s="91" t="s">
        <v>98</v>
      </c>
      <c r="C166" s="81" t="s">
        <v>9</v>
      </c>
      <c r="D166" s="86" t="s">
        <v>19</v>
      </c>
      <c r="E166" s="59">
        <f>F166+G166+H166+I166+J166</f>
        <v>1040</v>
      </c>
      <c r="F166" s="56">
        <v>40</v>
      </c>
      <c r="G166" s="56">
        <v>500</v>
      </c>
      <c r="H166" s="56">
        <v>500</v>
      </c>
      <c r="I166" s="56"/>
      <c r="J166" s="56"/>
      <c r="K166" s="86" t="s">
        <v>99</v>
      </c>
    </row>
    <row r="167" spans="1:11" ht="294.75" customHeight="1" thickBot="1" x14ac:dyDescent="0.3">
      <c r="A167" s="84"/>
      <c r="B167" s="92"/>
      <c r="C167" s="82"/>
      <c r="D167" s="84"/>
      <c r="E167" s="61"/>
      <c r="F167" s="58"/>
      <c r="G167" s="58"/>
      <c r="H167" s="58"/>
      <c r="I167" s="58"/>
      <c r="J167" s="58"/>
      <c r="K167" s="84"/>
    </row>
    <row r="168" spans="1:11" x14ac:dyDescent="0.25">
      <c r="A168" s="86">
        <v>2</v>
      </c>
      <c r="B168" s="91" t="s">
        <v>100</v>
      </c>
      <c r="C168" s="81" t="s">
        <v>9</v>
      </c>
      <c r="D168" s="86" t="s">
        <v>19</v>
      </c>
      <c r="E168" s="59">
        <f>F168+G168+H168+I168+J168</f>
        <v>810</v>
      </c>
      <c r="F168" s="56">
        <v>10</v>
      </c>
      <c r="G168" s="56">
        <v>400</v>
      </c>
      <c r="H168" s="56">
        <v>400</v>
      </c>
      <c r="I168" s="56"/>
      <c r="J168" s="56"/>
      <c r="K168" s="86" t="s">
        <v>101</v>
      </c>
    </row>
    <row r="169" spans="1:11" ht="78.75" customHeight="1" thickBot="1" x14ac:dyDescent="0.3">
      <c r="A169" s="84"/>
      <c r="B169" s="92"/>
      <c r="C169" s="82"/>
      <c r="D169" s="84"/>
      <c r="E169" s="61"/>
      <c r="F169" s="58"/>
      <c r="G169" s="58"/>
      <c r="H169" s="58"/>
      <c r="I169" s="58"/>
      <c r="J169" s="58"/>
      <c r="K169" s="84"/>
    </row>
    <row r="170" spans="1:11" ht="87" customHeight="1" x14ac:dyDescent="0.25">
      <c r="A170" s="86">
        <v>3</v>
      </c>
      <c r="B170" s="91" t="s">
        <v>102</v>
      </c>
      <c r="C170" s="81" t="s">
        <v>9</v>
      </c>
      <c r="D170" s="1" t="s">
        <v>103</v>
      </c>
      <c r="E170" s="59">
        <f>F170+G170+H170+I170+J170</f>
        <v>410</v>
      </c>
      <c r="F170" s="56">
        <v>10</v>
      </c>
      <c r="G170" s="56">
        <v>200</v>
      </c>
      <c r="H170" s="56">
        <v>200</v>
      </c>
      <c r="I170" s="56"/>
      <c r="J170" s="56"/>
      <c r="K170" s="86" t="s">
        <v>106</v>
      </c>
    </row>
    <row r="171" spans="1:11" ht="37.5" customHeight="1" x14ac:dyDescent="0.25">
      <c r="A171" s="83"/>
      <c r="B171" s="94"/>
      <c r="C171" s="85"/>
      <c r="D171" s="1" t="s">
        <v>104</v>
      </c>
      <c r="E171" s="60"/>
      <c r="F171" s="57"/>
      <c r="G171" s="57"/>
      <c r="H171" s="57"/>
      <c r="I171" s="57"/>
      <c r="J171" s="57"/>
      <c r="K171" s="83"/>
    </row>
    <row r="172" spans="1:11" ht="63.75" customHeight="1" thickBot="1" x14ac:dyDescent="0.3">
      <c r="A172" s="84"/>
      <c r="B172" s="92"/>
      <c r="C172" s="82"/>
      <c r="D172" s="2" t="s">
        <v>105</v>
      </c>
      <c r="E172" s="61"/>
      <c r="F172" s="58"/>
      <c r="G172" s="58"/>
      <c r="H172" s="58"/>
      <c r="I172" s="58"/>
      <c r="J172" s="58"/>
      <c r="K172" s="84"/>
    </row>
    <row r="173" spans="1:11" ht="51" x14ac:dyDescent="0.25">
      <c r="A173" s="86">
        <v>4</v>
      </c>
      <c r="B173" s="91" t="s">
        <v>107</v>
      </c>
      <c r="C173" s="81" t="s">
        <v>9</v>
      </c>
      <c r="D173" s="1" t="s">
        <v>103</v>
      </c>
      <c r="E173" s="59">
        <f>F173+G173+H173+I173+J173</f>
        <v>255</v>
      </c>
      <c r="F173" s="56">
        <v>5</v>
      </c>
      <c r="G173" s="56">
        <v>100</v>
      </c>
      <c r="H173" s="56">
        <v>150</v>
      </c>
      <c r="I173" s="56"/>
      <c r="J173" s="56"/>
      <c r="K173" s="86" t="s">
        <v>106</v>
      </c>
    </row>
    <row r="174" spans="1:11" ht="77.25" customHeight="1" thickBot="1" x14ac:dyDescent="0.3">
      <c r="A174" s="84"/>
      <c r="B174" s="92"/>
      <c r="C174" s="82"/>
      <c r="D174" s="2" t="s">
        <v>108</v>
      </c>
      <c r="E174" s="61"/>
      <c r="F174" s="58"/>
      <c r="G174" s="58"/>
      <c r="H174" s="58"/>
      <c r="I174" s="58"/>
      <c r="J174" s="58"/>
      <c r="K174" s="84"/>
    </row>
    <row r="175" spans="1:11" ht="51" x14ac:dyDescent="0.25">
      <c r="A175" s="86">
        <v>5</v>
      </c>
      <c r="B175" s="91" t="s">
        <v>109</v>
      </c>
      <c r="C175" s="81" t="s">
        <v>9</v>
      </c>
      <c r="D175" s="1" t="s">
        <v>19</v>
      </c>
      <c r="E175" s="59">
        <f>F175+G175+H175+I175+J175</f>
        <v>205</v>
      </c>
      <c r="F175" s="56">
        <v>5</v>
      </c>
      <c r="G175" s="56">
        <v>100</v>
      </c>
      <c r="H175" s="56">
        <v>100</v>
      </c>
      <c r="I175" s="56"/>
      <c r="J175" s="56"/>
      <c r="K175" s="86" t="s">
        <v>110</v>
      </c>
    </row>
    <row r="176" spans="1:11" ht="108.75" customHeight="1" thickBot="1" x14ac:dyDescent="0.3">
      <c r="A176" s="84"/>
      <c r="B176" s="92"/>
      <c r="C176" s="82"/>
      <c r="D176" s="2" t="s">
        <v>108</v>
      </c>
      <c r="E176" s="61"/>
      <c r="F176" s="58"/>
      <c r="G176" s="58"/>
      <c r="H176" s="58"/>
      <c r="I176" s="58"/>
      <c r="J176" s="58"/>
      <c r="K176" s="84"/>
    </row>
    <row r="177" spans="1:11" x14ac:dyDescent="0.25">
      <c r="A177" s="86">
        <v>6</v>
      </c>
      <c r="B177" s="91" t="s">
        <v>111</v>
      </c>
      <c r="C177" s="81" t="s">
        <v>9</v>
      </c>
      <c r="D177" s="86" t="s">
        <v>19</v>
      </c>
      <c r="E177" s="59">
        <f>F177+G177+H177+I177+J177</f>
        <v>205</v>
      </c>
      <c r="F177" s="56">
        <v>5</v>
      </c>
      <c r="G177" s="56">
        <v>100</v>
      </c>
      <c r="H177" s="56">
        <v>100</v>
      </c>
      <c r="I177" s="56"/>
      <c r="J177" s="56"/>
      <c r="K177" s="86" t="s">
        <v>112</v>
      </c>
    </row>
    <row r="178" spans="1:11" ht="133.5" customHeight="1" thickBot="1" x14ac:dyDescent="0.3">
      <c r="A178" s="84"/>
      <c r="B178" s="92"/>
      <c r="C178" s="82"/>
      <c r="D178" s="84"/>
      <c r="E178" s="61"/>
      <c r="F178" s="58"/>
      <c r="G178" s="58"/>
      <c r="H178" s="58"/>
      <c r="I178" s="58"/>
      <c r="J178" s="58"/>
      <c r="K178" s="84"/>
    </row>
    <row r="179" spans="1:11" x14ac:dyDescent="0.25">
      <c r="A179" s="86">
        <v>7</v>
      </c>
      <c r="B179" s="91" t="s">
        <v>113</v>
      </c>
      <c r="C179" s="81" t="s">
        <v>9</v>
      </c>
      <c r="D179" s="86" t="s">
        <v>114</v>
      </c>
      <c r="E179" s="59">
        <f>F179+G179+H179+I179+J179</f>
        <v>202</v>
      </c>
      <c r="F179" s="56">
        <v>2</v>
      </c>
      <c r="G179" s="56">
        <v>100</v>
      </c>
      <c r="H179" s="56">
        <v>100</v>
      </c>
      <c r="I179" s="56"/>
      <c r="J179" s="56"/>
      <c r="K179" s="86" t="s">
        <v>115</v>
      </c>
    </row>
    <row r="180" spans="1:11" ht="82.5" customHeight="1" thickBot="1" x14ac:dyDescent="0.3">
      <c r="A180" s="84"/>
      <c r="B180" s="92"/>
      <c r="C180" s="82"/>
      <c r="D180" s="84"/>
      <c r="E180" s="61"/>
      <c r="F180" s="58"/>
      <c r="G180" s="58"/>
      <c r="H180" s="58"/>
      <c r="I180" s="58"/>
      <c r="J180" s="58"/>
      <c r="K180" s="84"/>
    </row>
    <row r="181" spans="1:11" x14ac:dyDescent="0.25">
      <c r="A181" s="86">
        <v>8</v>
      </c>
      <c r="B181" s="91" t="s">
        <v>116</v>
      </c>
      <c r="C181" s="81" t="s">
        <v>9</v>
      </c>
      <c r="D181" s="86" t="s">
        <v>19</v>
      </c>
      <c r="E181" s="59">
        <f>F181+G181+H181</f>
        <v>202</v>
      </c>
      <c r="F181" s="56">
        <v>2</v>
      </c>
      <c r="G181" s="56">
        <v>100</v>
      </c>
      <c r="H181" s="56">
        <v>100</v>
      </c>
      <c r="I181" s="56"/>
      <c r="J181" s="56"/>
      <c r="K181" s="86" t="s">
        <v>117</v>
      </c>
    </row>
    <row r="182" spans="1:11" ht="66" customHeight="1" thickBot="1" x14ac:dyDescent="0.3">
      <c r="A182" s="84"/>
      <c r="B182" s="92"/>
      <c r="C182" s="82"/>
      <c r="D182" s="84"/>
      <c r="E182" s="61"/>
      <c r="F182" s="58"/>
      <c r="G182" s="58"/>
      <c r="H182" s="58"/>
      <c r="I182" s="58"/>
      <c r="J182" s="58"/>
      <c r="K182" s="84"/>
    </row>
    <row r="183" spans="1:11" ht="94.5" customHeight="1" x14ac:dyDescent="0.25">
      <c r="A183" s="86">
        <v>9</v>
      </c>
      <c r="B183" s="91" t="s">
        <v>118</v>
      </c>
      <c r="C183" s="81" t="s">
        <v>9</v>
      </c>
      <c r="D183" s="86" t="s">
        <v>19</v>
      </c>
      <c r="E183" s="59">
        <f>F183+G183+H183+I183+J183</f>
        <v>2425.88</v>
      </c>
      <c r="F183" s="56"/>
      <c r="G183" s="56">
        <v>580</v>
      </c>
      <c r="H183" s="56">
        <v>1300</v>
      </c>
      <c r="I183" s="56">
        <v>186</v>
      </c>
      <c r="J183" s="56">
        <v>359.88</v>
      </c>
      <c r="K183" s="86" t="s">
        <v>119</v>
      </c>
    </row>
    <row r="184" spans="1:11" ht="63" customHeight="1" x14ac:dyDescent="0.25">
      <c r="A184" s="83"/>
      <c r="B184" s="94"/>
      <c r="C184" s="85"/>
      <c r="D184" s="83"/>
      <c r="E184" s="60"/>
      <c r="F184" s="57"/>
      <c r="G184" s="57"/>
      <c r="H184" s="57"/>
      <c r="I184" s="57"/>
      <c r="J184" s="57"/>
      <c r="K184" s="83"/>
    </row>
    <row r="185" spans="1:11" ht="70.5" customHeight="1" thickBot="1" x14ac:dyDescent="0.3">
      <c r="A185" s="83"/>
      <c r="B185" s="94"/>
      <c r="C185" s="85"/>
      <c r="D185" s="83"/>
      <c r="E185" s="60"/>
      <c r="F185" s="57"/>
      <c r="G185" s="57"/>
      <c r="H185" s="57"/>
      <c r="I185" s="57"/>
      <c r="J185" s="57"/>
      <c r="K185" s="83"/>
    </row>
    <row r="186" spans="1:11" ht="6" hidden="1" customHeight="1" thickBot="1" x14ac:dyDescent="0.3">
      <c r="A186" s="83"/>
      <c r="B186" s="94"/>
      <c r="C186" s="45"/>
      <c r="D186" s="33"/>
      <c r="E186" s="60"/>
      <c r="F186" s="57"/>
      <c r="G186" s="57"/>
      <c r="H186" s="57"/>
      <c r="I186" s="57"/>
      <c r="J186" s="57"/>
      <c r="K186" s="83"/>
    </row>
    <row r="187" spans="1:11" ht="15.75" hidden="1" thickBot="1" x14ac:dyDescent="0.3">
      <c r="A187" s="83"/>
      <c r="B187" s="94"/>
      <c r="C187" s="45"/>
      <c r="D187" s="33"/>
      <c r="E187" s="60"/>
      <c r="F187" s="57"/>
      <c r="G187" s="57"/>
      <c r="H187" s="57"/>
      <c r="I187" s="57"/>
      <c r="J187" s="57"/>
      <c r="K187" s="83"/>
    </row>
    <row r="188" spans="1:11" ht="15.75" hidden="1" thickBot="1" x14ac:dyDescent="0.3">
      <c r="A188" s="83"/>
      <c r="B188" s="94"/>
      <c r="C188" s="45"/>
      <c r="D188" s="33"/>
      <c r="E188" s="60"/>
      <c r="F188" s="57"/>
      <c r="G188" s="57"/>
      <c r="H188" s="57"/>
      <c r="I188" s="57"/>
      <c r="J188" s="57"/>
      <c r="K188" s="83"/>
    </row>
    <row r="189" spans="1:11" ht="15.75" hidden="1" thickBot="1" x14ac:dyDescent="0.3">
      <c r="A189" s="83"/>
      <c r="B189" s="94"/>
      <c r="C189" s="45"/>
      <c r="D189" s="33"/>
      <c r="E189" s="60"/>
      <c r="F189" s="57"/>
      <c r="G189" s="57"/>
      <c r="H189" s="57"/>
      <c r="I189" s="57"/>
      <c r="J189" s="57"/>
      <c r="K189" s="83"/>
    </row>
    <row r="190" spans="1:11" ht="15.75" hidden="1" thickBot="1" x14ac:dyDescent="0.3">
      <c r="A190" s="83"/>
      <c r="B190" s="94"/>
      <c r="C190" s="45"/>
      <c r="D190" s="33"/>
      <c r="E190" s="60"/>
      <c r="F190" s="57"/>
      <c r="G190" s="57"/>
      <c r="H190" s="57"/>
      <c r="I190" s="57"/>
      <c r="J190" s="57"/>
      <c r="K190" s="83"/>
    </row>
    <row r="191" spans="1:11" ht="15.75" hidden="1" thickBot="1" x14ac:dyDescent="0.3">
      <c r="A191" s="83"/>
      <c r="B191" s="94"/>
      <c r="C191" s="45"/>
      <c r="D191" s="33"/>
      <c r="E191" s="60"/>
      <c r="F191" s="57"/>
      <c r="G191" s="57"/>
      <c r="H191" s="57"/>
      <c r="I191" s="57"/>
      <c r="J191" s="57"/>
      <c r="K191" s="83"/>
    </row>
    <row r="192" spans="1:11" ht="15.75" hidden="1" thickBot="1" x14ac:dyDescent="0.3">
      <c r="A192" s="84"/>
      <c r="B192" s="92"/>
      <c r="C192" s="22"/>
      <c r="D192" s="35"/>
      <c r="E192" s="61"/>
      <c r="F192" s="58"/>
      <c r="G192" s="58"/>
      <c r="H192" s="58"/>
      <c r="I192" s="58"/>
      <c r="J192" s="58"/>
      <c r="K192" s="84"/>
    </row>
    <row r="193" spans="1:11" ht="15.75" thickBot="1" x14ac:dyDescent="0.3">
      <c r="A193" s="23"/>
      <c r="B193" s="46" t="s">
        <v>15</v>
      </c>
      <c r="C193" s="25"/>
      <c r="D193" s="26"/>
      <c r="E193" s="12">
        <f t="shared" ref="E193:J193" si="6">E166+E168+E170+E173+E175+E177+E179+E181+E183</f>
        <v>5754.88</v>
      </c>
      <c r="F193" s="12">
        <f t="shared" si="6"/>
        <v>79</v>
      </c>
      <c r="G193" s="12">
        <f t="shared" si="6"/>
        <v>2180</v>
      </c>
      <c r="H193" s="12">
        <f t="shared" si="6"/>
        <v>2950</v>
      </c>
      <c r="I193" s="12">
        <f t="shared" si="6"/>
        <v>186</v>
      </c>
      <c r="J193" s="12">
        <f t="shared" si="6"/>
        <v>359.88</v>
      </c>
      <c r="K193" s="26"/>
    </row>
    <row r="194" spans="1:11" x14ac:dyDescent="0.25">
      <c r="A194" s="93" t="s">
        <v>120</v>
      </c>
      <c r="B194" s="93"/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1:11" ht="15.75" thickBot="1" x14ac:dyDescent="0.3">
      <c r="A195" s="87" t="s">
        <v>121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</row>
    <row r="196" spans="1:11" ht="94.5" customHeight="1" x14ac:dyDescent="0.25">
      <c r="A196" s="86">
        <v>1</v>
      </c>
      <c r="B196" s="86" t="s">
        <v>122</v>
      </c>
      <c r="C196" s="81" t="s">
        <v>9</v>
      </c>
      <c r="D196" s="86" t="s">
        <v>19</v>
      </c>
      <c r="E196" s="59">
        <f>F196+G196+H196+I196+J196</f>
        <v>40</v>
      </c>
      <c r="F196" s="56">
        <v>10</v>
      </c>
      <c r="G196" s="56">
        <v>15</v>
      </c>
      <c r="H196" s="56">
        <v>15</v>
      </c>
      <c r="I196" s="56"/>
      <c r="J196" s="56"/>
      <c r="K196" s="86" t="s">
        <v>123</v>
      </c>
    </row>
    <row r="197" spans="1:11" ht="31.5" customHeight="1" x14ac:dyDescent="0.25">
      <c r="A197" s="83"/>
      <c r="B197" s="83"/>
      <c r="C197" s="85"/>
      <c r="D197" s="83"/>
      <c r="E197" s="60"/>
      <c r="F197" s="57"/>
      <c r="G197" s="57"/>
      <c r="H197" s="57"/>
      <c r="I197" s="57"/>
      <c r="J197" s="57"/>
      <c r="K197" s="83"/>
    </row>
    <row r="198" spans="1:11" ht="15.75" thickBot="1" x14ac:dyDescent="0.3">
      <c r="A198" s="84"/>
      <c r="B198" s="84"/>
      <c r="C198" s="82"/>
      <c r="D198" s="2"/>
      <c r="E198" s="61"/>
      <c r="F198" s="58"/>
      <c r="G198" s="58"/>
      <c r="H198" s="58"/>
      <c r="I198" s="58"/>
      <c r="J198" s="58"/>
      <c r="K198" s="84"/>
    </row>
    <row r="199" spans="1:11" ht="15.75" thickBot="1" x14ac:dyDescent="0.3">
      <c r="A199" s="20"/>
      <c r="B199" s="21" t="s">
        <v>15</v>
      </c>
      <c r="C199" s="22"/>
      <c r="D199" s="2"/>
      <c r="E199" s="18">
        <f>E196</f>
        <v>40</v>
      </c>
      <c r="F199" s="18">
        <f>F196</f>
        <v>10</v>
      </c>
      <c r="G199" s="18">
        <f>G196</f>
        <v>15</v>
      </c>
      <c r="H199" s="18">
        <f>H196</f>
        <v>15</v>
      </c>
      <c r="I199" s="18"/>
      <c r="J199" s="18"/>
      <c r="K199" s="2"/>
    </row>
    <row r="200" spans="1:11" ht="15.75" thickBot="1" x14ac:dyDescent="0.3">
      <c r="A200" s="93" t="s">
        <v>124</v>
      </c>
      <c r="B200" s="93"/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1:11" ht="31.5" customHeight="1" x14ac:dyDescent="0.25">
      <c r="A201" s="86">
        <v>1</v>
      </c>
      <c r="B201" s="86" t="s">
        <v>125</v>
      </c>
      <c r="C201" s="81" t="s">
        <v>9</v>
      </c>
      <c r="D201" s="86" t="s">
        <v>19</v>
      </c>
      <c r="E201" s="59">
        <f>F201+G201+H201+I201+J201</f>
        <v>1040</v>
      </c>
      <c r="F201" s="56">
        <v>40</v>
      </c>
      <c r="G201" s="56">
        <v>500</v>
      </c>
      <c r="H201" s="56">
        <v>500</v>
      </c>
      <c r="I201" s="56"/>
      <c r="J201" s="56"/>
      <c r="K201" s="86" t="s">
        <v>126</v>
      </c>
    </row>
    <row r="202" spans="1:11" x14ac:dyDescent="0.25">
      <c r="A202" s="83"/>
      <c r="B202" s="83"/>
      <c r="C202" s="85"/>
      <c r="D202" s="83"/>
      <c r="E202" s="60"/>
      <c r="F202" s="57"/>
      <c r="G202" s="57"/>
      <c r="H202" s="57"/>
      <c r="I202" s="57"/>
      <c r="J202" s="57"/>
      <c r="K202" s="83"/>
    </row>
    <row r="203" spans="1:11" ht="15.75" thickBot="1" x14ac:dyDescent="0.3">
      <c r="A203" s="84"/>
      <c r="B203" s="84"/>
      <c r="C203" s="82"/>
      <c r="D203" s="84"/>
      <c r="E203" s="61"/>
      <c r="F203" s="58"/>
      <c r="G203" s="58"/>
      <c r="H203" s="58"/>
      <c r="I203" s="58"/>
      <c r="J203" s="58"/>
      <c r="K203" s="84"/>
    </row>
    <row r="204" spans="1:11" x14ac:dyDescent="0.25">
      <c r="A204" s="86">
        <v>2</v>
      </c>
      <c r="B204" s="86" t="s">
        <v>127</v>
      </c>
      <c r="C204" s="81" t="s">
        <v>9</v>
      </c>
      <c r="D204" s="86" t="s">
        <v>19</v>
      </c>
      <c r="E204" s="59">
        <f>F204+G204+H204+I204+J204</f>
        <v>8750</v>
      </c>
      <c r="F204" s="56">
        <v>2500</v>
      </c>
      <c r="G204" s="56">
        <v>3600</v>
      </c>
      <c r="H204" s="56">
        <v>2650</v>
      </c>
      <c r="I204" s="56"/>
      <c r="J204" s="56"/>
      <c r="K204" s="86" t="s">
        <v>128</v>
      </c>
    </row>
    <row r="205" spans="1:11" ht="93.75" customHeight="1" thickBot="1" x14ac:dyDescent="0.3">
      <c r="A205" s="84"/>
      <c r="B205" s="84"/>
      <c r="C205" s="82"/>
      <c r="D205" s="84"/>
      <c r="E205" s="61"/>
      <c r="F205" s="58"/>
      <c r="G205" s="58"/>
      <c r="H205" s="58"/>
      <c r="I205" s="58"/>
      <c r="J205" s="58"/>
      <c r="K205" s="84"/>
    </row>
    <row r="206" spans="1:11" ht="94.5" customHeight="1" x14ac:dyDescent="0.25">
      <c r="A206" s="86">
        <v>3</v>
      </c>
      <c r="B206" s="86" t="s">
        <v>129</v>
      </c>
      <c r="C206" s="81" t="s">
        <v>9</v>
      </c>
      <c r="D206" s="86" t="s">
        <v>40</v>
      </c>
      <c r="E206" s="59">
        <f>F206+G206+H206+I206+J206</f>
        <v>1100</v>
      </c>
      <c r="F206" s="56">
        <v>250</v>
      </c>
      <c r="G206" s="56">
        <v>500</v>
      </c>
      <c r="H206" s="56">
        <v>350</v>
      </c>
      <c r="I206" s="56"/>
      <c r="J206" s="56"/>
      <c r="K206" s="86" t="s">
        <v>128</v>
      </c>
    </row>
    <row r="207" spans="1:11" ht="57" customHeight="1" thickBot="1" x14ac:dyDescent="0.3">
      <c r="A207" s="83"/>
      <c r="B207" s="83"/>
      <c r="C207" s="85"/>
      <c r="D207" s="83"/>
      <c r="E207" s="60"/>
      <c r="F207" s="57"/>
      <c r="G207" s="57"/>
      <c r="H207" s="57"/>
      <c r="I207" s="57"/>
      <c r="J207" s="57"/>
      <c r="K207" s="83"/>
    </row>
    <row r="208" spans="1:11" ht="15.75" hidden="1" thickBot="1" x14ac:dyDescent="0.3">
      <c r="A208" s="84"/>
      <c r="B208" s="84"/>
      <c r="C208" s="82"/>
      <c r="D208" s="20"/>
      <c r="E208" s="61"/>
      <c r="F208" s="58"/>
      <c r="G208" s="58"/>
      <c r="H208" s="58"/>
      <c r="I208" s="58"/>
      <c r="J208" s="58"/>
      <c r="K208" s="84"/>
    </row>
    <row r="209" spans="1:11" x14ac:dyDescent="0.25">
      <c r="A209" s="86">
        <v>4</v>
      </c>
      <c r="B209" s="86" t="s">
        <v>130</v>
      </c>
      <c r="C209" s="81" t="s">
        <v>9</v>
      </c>
      <c r="D209" s="86" t="s">
        <v>19</v>
      </c>
      <c r="E209" s="59">
        <f>F209+G209+H209+I209+J209</f>
        <v>4900</v>
      </c>
      <c r="F209" s="56">
        <v>1200</v>
      </c>
      <c r="G209" s="56">
        <v>2300</v>
      </c>
      <c r="H209" s="56">
        <v>1400</v>
      </c>
      <c r="I209" s="56"/>
      <c r="J209" s="56"/>
      <c r="K209" s="86" t="s">
        <v>128</v>
      </c>
    </row>
    <row r="210" spans="1:11" ht="100.5" customHeight="1" thickBot="1" x14ac:dyDescent="0.3">
      <c r="A210" s="84"/>
      <c r="B210" s="84"/>
      <c r="C210" s="82"/>
      <c r="D210" s="84"/>
      <c r="E210" s="61"/>
      <c r="F210" s="58"/>
      <c r="G210" s="58"/>
      <c r="H210" s="58"/>
      <c r="I210" s="58"/>
      <c r="J210" s="58"/>
      <c r="K210" s="84"/>
    </row>
    <row r="211" spans="1:11" ht="132" customHeight="1" thickBot="1" x14ac:dyDescent="0.3">
      <c r="A211" s="86">
        <v>5</v>
      </c>
      <c r="B211" s="86" t="s">
        <v>131</v>
      </c>
      <c r="C211" s="81" t="s">
        <v>9</v>
      </c>
      <c r="D211" s="23" t="s">
        <v>145</v>
      </c>
      <c r="E211" s="59">
        <f>F211+G211+H211</f>
        <v>1140</v>
      </c>
      <c r="F211" s="56">
        <v>40</v>
      </c>
      <c r="G211" s="56">
        <v>500</v>
      </c>
      <c r="H211" s="56">
        <v>600</v>
      </c>
      <c r="I211" s="56"/>
      <c r="J211" s="56"/>
      <c r="K211" s="86" t="s">
        <v>132</v>
      </c>
    </row>
    <row r="212" spans="1:11" ht="15.75" hidden="1" thickBot="1" x14ac:dyDescent="0.3">
      <c r="A212" s="83"/>
      <c r="B212" s="83"/>
      <c r="C212" s="85"/>
      <c r="D212" s="1"/>
      <c r="E212" s="60"/>
      <c r="F212" s="57"/>
      <c r="G212" s="57"/>
      <c r="H212" s="57"/>
      <c r="I212" s="57"/>
      <c r="J212" s="57"/>
      <c r="K212" s="83"/>
    </row>
    <row r="213" spans="1:11" ht="21.75" hidden="1" customHeight="1" thickBot="1" x14ac:dyDescent="0.3">
      <c r="A213" s="84"/>
      <c r="B213" s="84"/>
      <c r="C213" s="82"/>
      <c r="D213" s="2"/>
      <c r="E213" s="61"/>
      <c r="F213" s="58"/>
      <c r="G213" s="58"/>
      <c r="H213" s="58"/>
      <c r="I213" s="58"/>
      <c r="J213" s="58"/>
      <c r="K213" s="84"/>
    </row>
    <row r="214" spans="1:11" ht="25.5" x14ac:dyDescent="0.25">
      <c r="A214" s="86">
        <v>6</v>
      </c>
      <c r="B214" s="86" t="s">
        <v>133</v>
      </c>
      <c r="C214" s="81" t="s">
        <v>9</v>
      </c>
      <c r="D214" s="1" t="s">
        <v>40</v>
      </c>
      <c r="E214" s="59">
        <f>F214+G214+H214+I214+J214</f>
        <v>640</v>
      </c>
      <c r="F214" s="56">
        <v>40</v>
      </c>
      <c r="G214" s="56">
        <v>500</v>
      </c>
      <c r="H214" s="56">
        <v>100</v>
      </c>
      <c r="I214" s="56"/>
      <c r="J214" s="56"/>
      <c r="K214" s="86" t="s">
        <v>134</v>
      </c>
    </row>
    <row r="215" spans="1:11" ht="178.5" customHeight="1" thickBot="1" x14ac:dyDescent="0.3">
      <c r="A215" s="84"/>
      <c r="B215" s="84"/>
      <c r="C215" s="82"/>
      <c r="D215" s="2" t="s">
        <v>30</v>
      </c>
      <c r="E215" s="61"/>
      <c r="F215" s="58"/>
      <c r="G215" s="58"/>
      <c r="H215" s="58"/>
      <c r="I215" s="58"/>
      <c r="J215" s="58"/>
      <c r="K215" s="84"/>
    </row>
    <row r="216" spans="1:11" ht="87" customHeight="1" x14ac:dyDescent="0.25">
      <c r="A216" s="86">
        <v>7</v>
      </c>
      <c r="B216" s="86" t="s">
        <v>135</v>
      </c>
      <c r="C216" s="81" t="s">
        <v>9</v>
      </c>
      <c r="D216" s="1" t="s">
        <v>71</v>
      </c>
      <c r="E216" s="59">
        <f>F216+G216+H216+I216+J216</f>
        <v>710</v>
      </c>
      <c r="F216" s="56">
        <v>10</v>
      </c>
      <c r="G216" s="56">
        <v>500</v>
      </c>
      <c r="H216" s="56">
        <v>200</v>
      </c>
      <c r="I216" s="56"/>
      <c r="J216" s="56"/>
      <c r="K216" s="86" t="s">
        <v>132</v>
      </c>
    </row>
    <row r="217" spans="1:11" ht="120" customHeight="1" thickBot="1" x14ac:dyDescent="0.3">
      <c r="A217" s="83"/>
      <c r="B217" s="83"/>
      <c r="C217" s="85"/>
      <c r="D217" s="1" t="s">
        <v>24</v>
      </c>
      <c r="E217" s="60"/>
      <c r="F217" s="57"/>
      <c r="G217" s="57"/>
      <c r="H217" s="57"/>
      <c r="I217" s="57"/>
      <c r="J217" s="57"/>
      <c r="K217" s="83"/>
    </row>
    <row r="218" spans="1:11" ht="15.75" hidden="1" thickBot="1" x14ac:dyDescent="0.3">
      <c r="A218" s="84"/>
      <c r="B218" s="84"/>
      <c r="C218" s="82"/>
      <c r="D218" s="2"/>
      <c r="E218" s="61"/>
      <c r="F218" s="58"/>
      <c r="G218" s="58"/>
      <c r="H218" s="58"/>
      <c r="I218" s="58"/>
      <c r="J218" s="58"/>
      <c r="K218" s="84"/>
    </row>
    <row r="219" spans="1:11" x14ac:dyDescent="0.25">
      <c r="A219" s="86">
        <v>8</v>
      </c>
      <c r="B219" s="86" t="s">
        <v>136</v>
      </c>
      <c r="C219" s="81" t="s">
        <v>9</v>
      </c>
      <c r="D219" s="86" t="s">
        <v>19</v>
      </c>
      <c r="E219" s="59">
        <f>F219+G219+H219+I219+J219</f>
        <v>920</v>
      </c>
      <c r="F219" s="56">
        <v>20</v>
      </c>
      <c r="G219" s="56">
        <v>500</v>
      </c>
      <c r="H219" s="56">
        <v>400</v>
      </c>
      <c r="I219" s="56"/>
      <c r="J219" s="56"/>
      <c r="K219" s="86" t="s">
        <v>134</v>
      </c>
    </row>
    <row r="220" spans="1:11" ht="118.5" customHeight="1" thickBot="1" x14ac:dyDescent="0.3">
      <c r="A220" s="84"/>
      <c r="B220" s="84"/>
      <c r="C220" s="82"/>
      <c r="D220" s="84"/>
      <c r="E220" s="61"/>
      <c r="F220" s="58"/>
      <c r="G220" s="58"/>
      <c r="H220" s="58"/>
      <c r="I220" s="58"/>
      <c r="J220" s="58"/>
      <c r="K220" s="84"/>
    </row>
    <row r="221" spans="1:11" x14ac:dyDescent="0.25">
      <c r="A221" s="86">
        <v>9</v>
      </c>
      <c r="B221" s="86" t="s">
        <v>137</v>
      </c>
      <c r="C221" s="81" t="s">
        <v>9</v>
      </c>
      <c r="D221" s="86" t="s">
        <v>19</v>
      </c>
      <c r="E221" s="59">
        <f>F221+G221+H221+I221+J221</f>
        <v>1020</v>
      </c>
      <c r="F221" s="56">
        <v>20</v>
      </c>
      <c r="G221" s="56">
        <v>500</v>
      </c>
      <c r="H221" s="56">
        <v>500</v>
      </c>
      <c r="I221" s="56"/>
      <c r="J221" s="56"/>
      <c r="K221" s="86" t="s">
        <v>138</v>
      </c>
    </row>
    <row r="222" spans="1:11" ht="175.5" customHeight="1" thickBot="1" x14ac:dyDescent="0.3">
      <c r="A222" s="84"/>
      <c r="B222" s="84"/>
      <c r="C222" s="82"/>
      <c r="D222" s="84"/>
      <c r="E222" s="61"/>
      <c r="F222" s="58"/>
      <c r="G222" s="58"/>
      <c r="H222" s="58"/>
      <c r="I222" s="58"/>
      <c r="J222" s="58"/>
      <c r="K222" s="84"/>
    </row>
    <row r="223" spans="1:11" ht="15.75" thickBot="1" x14ac:dyDescent="0.3">
      <c r="A223" s="20"/>
      <c r="B223" s="24" t="s">
        <v>15</v>
      </c>
      <c r="C223" s="25"/>
      <c r="D223" s="26"/>
      <c r="E223" s="15">
        <f>E201+E204+E206+E209+E211+E214+E216+E219+E221</f>
        <v>20220</v>
      </c>
      <c r="F223" s="15">
        <f>F201+F204+F206+F209+F211+F214+F216+F219+F221</f>
        <v>4120</v>
      </c>
      <c r="G223" s="15">
        <f>G201+G204+G206+G209+G211+G214+G216+G219+G221</f>
        <v>9400</v>
      </c>
      <c r="H223" s="15">
        <f>H201+H204+H206+H209+H211+H214+H216+H219+H221</f>
        <v>6700</v>
      </c>
      <c r="I223" s="15"/>
      <c r="J223" s="15"/>
      <c r="K223" s="26"/>
    </row>
    <row r="224" spans="1:11" ht="15.75" thickBot="1" x14ac:dyDescent="0.3">
      <c r="A224" s="20"/>
      <c r="B224" s="3" t="s">
        <v>6</v>
      </c>
      <c r="C224" s="22"/>
      <c r="D224" s="2"/>
      <c r="E224" s="27">
        <f t="shared" ref="E224:J224" si="7">E29+E75+E106+E144+E151+E164+E193+E199+E223</f>
        <v>260673.94</v>
      </c>
      <c r="F224" s="28">
        <f t="shared" si="7"/>
        <v>43810</v>
      </c>
      <c r="G224" s="28">
        <f t="shared" si="7"/>
        <v>69805</v>
      </c>
      <c r="H224" s="28">
        <f t="shared" si="7"/>
        <v>67805</v>
      </c>
      <c r="I224" s="27">
        <f t="shared" si="7"/>
        <v>38638.006999999998</v>
      </c>
      <c r="J224" s="27">
        <f t="shared" si="7"/>
        <v>40615.932999999997</v>
      </c>
      <c r="K224" s="2"/>
    </row>
    <row r="225" spans="1:11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</row>
    <row r="226" spans="1:11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</row>
    <row r="227" spans="1:11" x14ac:dyDescent="0.25">
      <c r="A227" s="87" t="s">
        <v>139</v>
      </c>
      <c r="B227" s="87"/>
      <c r="C227" s="87"/>
      <c r="D227" s="87"/>
      <c r="E227" s="87"/>
      <c r="F227" s="87"/>
      <c r="G227" s="87"/>
      <c r="H227" s="87"/>
      <c r="I227" s="87"/>
      <c r="J227" s="87"/>
      <c r="K227" s="87"/>
    </row>
  </sheetData>
  <mergeCells count="533">
    <mergeCell ref="D183:D185"/>
    <mergeCell ref="C183:C185"/>
    <mergeCell ref="G221:G222"/>
    <mergeCell ref="H221:H222"/>
    <mergeCell ref="I221:I222"/>
    <mergeCell ref="J221:J222"/>
    <mergeCell ref="G216:G218"/>
    <mergeCell ref="H216:H218"/>
    <mergeCell ref="I216:I218"/>
    <mergeCell ref="J216:J218"/>
    <mergeCell ref="G211:G213"/>
    <mergeCell ref="H211:H213"/>
    <mergeCell ref="I211:I213"/>
    <mergeCell ref="J211:J213"/>
    <mergeCell ref="H206:H208"/>
    <mergeCell ref="I206:I208"/>
    <mergeCell ref="J206:J208"/>
    <mergeCell ref="F204:F205"/>
    <mergeCell ref="G204:G205"/>
    <mergeCell ref="H204:H205"/>
    <mergeCell ref="I204:I205"/>
    <mergeCell ref="J204:J205"/>
    <mergeCell ref="H196:H198"/>
    <mergeCell ref="I196:I198"/>
    <mergeCell ref="K221:K222"/>
    <mergeCell ref="A227:K227"/>
    <mergeCell ref="A221:A222"/>
    <mergeCell ref="B221:B222"/>
    <mergeCell ref="C221:C222"/>
    <mergeCell ref="D221:D222"/>
    <mergeCell ref="E221:E222"/>
    <mergeCell ref="F221:F222"/>
    <mergeCell ref="F219:F220"/>
    <mergeCell ref="G219:G220"/>
    <mergeCell ref="H219:H220"/>
    <mergeCell ref="I219:I220"/>
    <mergeCell ref="J219:J220"/>
    <mergeCell ref="K219:K220"/>
    <mergeCell ref="K216:K218"/>
    <mergeCell ref="A219:A220"/>
    <mergeCell ref="B219:B220"/>
    <mergeCell ref="C219:C220"/>
    <mergeCell ref="D219:D220"/>
    <mergeCell ref="E219:E220"/>
    <mergeCell ref="G214:G215"/>
    <mergeCell ref="H214:H215"/>
    <mergeCell ref="I214:I215"/>
    <mergeCell ref="J214:J215"/>
    <mergeCell ref="K214:K215"/>
    <mergeCell ref="A216:A218"/>
    <mergeCell ref="B216:B218"/>
    <mergeCell ref="C216:C218"/>
    <mergeCell ref="E216:E218"/>
    <mergeCell ref="F216:F218"/>
    <mergeCell ref="K211:K213"/>
    <mergeCell ref="A214:A215"/>
    <mergeCell ref="B214:B215"/>
    <mergeCell ref="C214:C215"/>
    <mergeCell ref="E214:E215"/>
    <mergeCell ref="F214:F215"/>
    <mergeCell ref="G209:G210"/>
    <mergeCell ref="H209:H210"/>
    <mergeCell ref="I209:I210"/>
    <mergeCell ref="J209:J210"/>
    <mergeCell ref="K209:K210"/>
    <mergeCell ref="A211:A213"/>
    <mergeCell ref="B211:B213"/>
    <mergeCell ref="C211:C213"/>
    <mergeCell ref="E211:E213"/>
    <mergeCell ref="F211:F213"/>
    <mergeCell ref="K206:K208"/>
    <mergeCell ref="A209:A210"/>
    <mergeCell ref="B209:B210"/>
    <mergeCell ref="C209:C210"/>
    <mergeCell ref="D209:D210"/>
    <mergeCell ref="E209:E210"/>
    <mergeCell ref="F209:F210"/>
    <mergeCell ref="A206:A208"/>
    <mergeCell ref="B206:B208"/>
    <mergeCell ref="C206:C208"/>
    <mergeCell ref="E206:E208"/>
    <mergeCell ref="F206:F208"/>
    <mergeCell ref="G206:G208"/>
    <mergeCell ref="D206:D207"/>
    <mergeCell ref="K204:K205"/>
    <mergeCell ref="G201:G203"/>
    <mergeCell ref="H201:H203"/>
    <mergeCell ref="I201:I203"/>
    <mergeCell ref="J201:J203"/>
    <mergeCell ref="K201:K203"/>
    <mergeCell ref="A204:A205"/>
    <mergeCell ref="B204:B205"/>
    <mergeCell ref="C204:C205"/>
    <mergeCell ref="D204:D205"/>
    <mergeCell ref="E204:E205"/>
    <mergeCell ref="D201:D203"/>
    <mergeCell ref="J196:J198"/>
    <mergeCell ref="K196:K198"/>
    <mergeCell ref="A200:K200"/>
    <mergeCell ref="A201:A203"/>
    <mergeCell ref="B201:B203"/>
    <mergeCell ref="C201:C203"/>
    <mergeCell ref="E201:E203"/>
    <mergeCell ref="F201:F203"/>
    <mergeCell ref="A196:A198"/>
    <mergeCell ref="B196:B198"/>
    <mergeCell ref="C196:C198"/>
    <mergeCell ref="E196:E198"/>
    <mergeCell ref="F196:F198"/>
    <mergeCell ref="G196:G198"/>
    <mergeCell ref="D196:D197"/>
    <mergeCell ref="J177:J178"/>
    <mergeCell ref="K177:K178"/>
    <mergeCell ref="H183:H192"/>
    <mergeCell ref="I183:I192"/>
    <mergeCell ref="J183:J192"/>
    <mergeCell ref="K183:K192"/>
    <mergeCell ref="A194:K194"/>
    <mergeCell ref="A195:K195"/>
    <mergeCell ref="G181:G182"/>
    <mergeCell ref="H181:H182"/>
    <mergeCell ref="I181:I182"/>
    <mergeCell ref="J181:J182"/>
    <mergeCell ref="K181:K182"/>
    <mergeCell ref="A183:A192"/>
    <mergeCell ref="B183:B192"/>
    <mergeCell ref="E183:E192"/>
    <mergeCell ref="F183:F192"/>
    <mergeCell ref="G183:G192"/>
    <mergeCell ref="A181:A182"/>
    <mergeCell ref="B181:B182"/>
    <mergeCell ref="C181:C182"/>
    <mergeCell ref="D181:D182"/>
    <mergeCell ref="E181:E182"/>
    <mergeCell ref="F181:F182"/>
    <mergeCell ref="A179:A180"/>
    <mergeCell ref="B179:B180"/>
    <mergeCell ref="C179:C180"/>
    <mergeCell ref="D179:D180"/>
    <mergeCell ref="E179:E180"/>
    <mergeCell ref="H175:H176"/>
    <mergeCell ref="I175:I176"/>
    <mergeCell ref="J175:J176"/>
    <mergeCell ref="K175:K176"/>
    <mergeCell ref="A177:A178"/>
    <mergeCell ref="B177:B178"/>
    <mergeCell ref="C177:C178"/>
    <mergeCell ref="D177:D178"/>
    <mergeCell ref="E177:E178"/>
    <mergeCell ref="F177:F178"/>
    <mergeCell ref="F179:F180"/>
    <mergeCell ref="G179:G180"/>
    <mergeCell ref="H179:H180"/>
    <mergeCell ref="I179:I180"/>
    <mergeCell ref="J179:J180"/>
    <mergeCell ref="K179:K180"/>
    <mergeCell ref="G177:G178"/>
    <mergeCell ref="H177:H178"/>
    <mergeCell ref="I177:I178"/>
    <mergeCell ref="H173:H174"/>
    <mergeCell ref="I173:I174"/>
    <mergeCell ref="J173:J174"/>
    <mergeCell ref="K173:K174"/>
    <mergeCell ref="A175:A176"/>
    <mergeCell ref="B175:B176"/>
    <mergeCell ref="C175:C176"/>
    <mergeCell ref="E175:E176"/>
    <mergeCell ref="F175:F176"/>
    <mergeCell ref="G175:G176"/>
    <mergeCell ref="A173:A174"/>
    <mergeCell ref="B173:B174"/>
    <mergeCell ref="C173:C174"/>
    <mergeCell ref="E173:E174"/>
    <mergeCell ref="F173:F174"/>
    <mergeCell ref="G173:G174"/>
    <mergeCell ref="H170:H172"/>
    <mergeCell ref="I170:I172"/>
    <mergeCell ref="J170:J172"/>
    <mergeCell ref="K170:K172"/>
    <mergeCell ref="G168:G169"/>
    <mergeCell ref="H168:H169"/>
    <mergeCell ref="A170:A172"/>
    <mergeCell ref="B170:B172"/>
    <mergeCell ref="C170:C172"/>
    <mergeCell ref="E170:E172"/>
    <mergeCell ref="F170:F172"/>
    <mergeCell ref="G170:G172"/>
    <mergeCell ref="I168:I169"/>
    <mergeCell ref="J168:J169"/>
    <mergeCell ref="K168:K169"/>
    <mergeCell ref="A168:A169"/>
    <mergeCell ref="B168:B169"/>
    <mergeCell ref="C168:C169"/>
    <mergeCell ref="D168:D169"/>
    <mergeCell ref="E168:E169"/>
    <mergeCell ref="F168:F169"/>
    <mergeCell ref="I161:I163"/>
    <mergeCell ref="J161:J163"/>
    <mergeCell ref="K161:K163"/>
    <mergeCell ref="A165:K165"/>
    <mergeCell ref="A166:A167"/>
    <mergeCell ref="B166:B167"/>
    <mergeCell ref="C166:C167"/>
    <mergeCell ref="D166:D167"/>
    <mergeCell ref="E166:E167"/>
    <mergeCell ref="F166:F167"/>
    <mergeCell ref="A161:A163"/>
    <mergeCell ref="B161:B163"/>
    <mergeCell ref="C161:C163"/>
    <mergeCell ref="E161:E163"/>
    <mergeCell ref="F161:F163"/>
    <mergeCell ref="G161:G163"/>
    <mergeCell ref="H161:H163"/>
    <mergeCell ref="G166:G167"/>
    <mergeCell ref="H166:H167"/>
    <mergeCell ref="I166:I167"/>
    <mergeCell ref="J166:J167"/>
    <mergeCell ref="K166:K167"/>
    <mergeCell ref="J156:J157"/>
    <mergeCell ref="K156:K157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141:A142"/>
    <mergeCell ref="B141:B142"/>
    <mergeCell ref="C141:C142"/>
    <mergeCell ref="D141:D142"/>
    <mergeCell ref="E141:E142"/>
    <mergeCell ref="A152:K152"/>
    <mergeCell ref="A153:A155"/>
    <mergeCell ref="B153:B155"/>
    <mergeCell ref="C153:C155"/>
    <mergeCell ref="E153:E155"/>
    <mergeCell ref="F153:F155"/>
    <mergeCell ref="G153:G155"/>
    <mergeCell ref="H153:H155"/>
    <mergeCell ref="I153:I155"/>
    <mergeCell ref="J153:J155"/>
    <mergeCell ref="K153:K155"/>
    <mergeCell ref="A145:K145"/>
    <mergeCell ref="A146:A148"/>
    <mergeCell ref="B146:B148"/>
    <mergeCell ref="C146:C148"/>
    <mergeCell ref="E146:E148"/>
    <mergeCell ref="F146:F148"/>
    <mergeCell ref="G146:G148"/>
    <mergeCell ref="H146:H148"/>
    <mergeCell ref="I146:I148"/>
    <mergeCell ref="J146:J148"/>
    <mergeCell ref="K146:K148"/>
    <mergeCell ref="J134:J136"/>
    <mergeCell ref="F141:F142"/>
    <mergeCell ref="G141:G142"/>
    <mergeCell ref="H141:H142"/>
    <mergeCell ref="I141:I142"/>
    <mergeCell ref="J141:J142"/>
    <mergeCell ref="K141:K142"/>
    <mergeCell ref="G137:G139"/>
    <mergeCell ref="H137:H139"/>
    <mergeCell ref="I137:I139"/>
    <mergeCell ref="J137:J139"/>
    <mergeCell ref="K137:K139"/>
    <mergeCell ref="A132:A133"/>
    <mergeCell ref="B132:B133"/>
    <mergeCell ref="C132:C133"/>
    <mergeCell ref="E132:E133"/>
    <mergeCell ref="F132:F133"/>
    <mergeCell ref="K134:K136"/>
    <mergeCell ref="A137:A139"/>
    <mergeCell ref="C137:C139"/>
    <mergeCell ref="D137:D139"/>
    <mergeCell ref="E137:E139"/>
    <mergeCell ref="F137:F139"/>
    <mergeCell ref="G132:G133"/>
    <mergeCell ref="H132:H133"/>
    <mergeCell ref="I132:I133"/>
    <mergeCell ref="J132:J133"/>
    <mergeCell ref="K132:K133"/>
    <mergeCell ref="A134:A136"/>
    <mergeCell ref="B134:B136"/>
    <mergeCell ref="C134:C136"/>
    <mergeCell ref="E134:E136"/>
    <mergeCell ref="F134:F136"/>
    <mergeCell ref="G134:G136"/>
    <mergeCell ref="H134:H136"/>
    <mergeCell ref="I134:I136"/>
    <mergeCell ref="J127:J128"/>
    <mergeCell ref="K127:K128"/>
    <mergeCell ref="A129:A131"/>
    <mergeCell ref="B129:B131"/>
    <mergeCell ref="C129:C131"/>
    <mergeCell ref="E129:E131"/>
    <mergeCell ref="F129:F131"/>
    <mergeCell ref="G129:G131"/>
    <mergeCell ref="H129:H131"/>
    <mergeCell ref="I129:I131"/>
    <mergeCell ref="J129:J131"/>
    <mergeCell ref="K129:K131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18:J123"/>
    <mergeCell ref="K118:K123"/>
    <mergeCell ref="A124:A126"/>
    <mergeCell ref="B124:B126"/>
    <mergeCell ref="C124:C126"/>
    <mergeCell ref="E124:E126"/>
    <mergeCell ref="F124:F126"/>
    <mergeCell ref="G124:G126"/>
    <mergeCell ref="H124:H126"/>
    <mergeCell ref="I124:I126"/>
    <mergeCell ref="J124:J126"/>
    <mergeCell ref="K124:K126"/>
    <mergeCell ref="A118:A123"/>
    <mergeCell ref="B118:B123"/>
    <mergeCell ref="C118:C123"/>
    <mergeCell ref="D118:D123"/>
    <mergeCell ref="E118:E123"/>
    <mergeCell ref="F118:F123"/>
    <mergeCell ref="G118:G123"/>
    <mergeCell ref="H118:H123"/>
    <mergeCell ref="I118:I123"/>
    <mergeCell ref="A107:K107"/>
    <mergeCell ref="B108:K108"/>
    <mergeCell ref="A110:A117"/>
    <mergeCell ref="B110:B117"/>
    <mergeCell ref="C110:C117"/>
    <mergeCell ref="E110:E117"/>
    <mergeCell ref="F110:F117"/>
    <mergeCell ref="G110:G117"/>
    <mergeCell ref="H110:H117"/>
    <mergeCell ref="I110:I117"/>
    <mergeCell ref="J110:J117"/>
    <mergeCell ref="K110:K117"/>
    <mergeCell ref="K100:K102"/>
    <mergeCell ref="A103:A105"/>
    <mergeCell ref="B103:B105"/>
    <mergeCell ref="C103:C105"/>
    <mergeCell ref="E103:E105"/>
    <mergeCell ref="F103:F105"/>
    <mergeCell ref="G103:G105"/>
    <mergeCell ref="H103:H105"/>
    <mergeCell ref="I103:I105"/>
    <mergeCell ref="J103:J105"/>
    <mergeCell ref="K103:K105"/>
    <mergeCell ref="A100:A102"/>
    <mergeCell ref="B100:B102"/>
    <mergeCell ref="C100:C102"/>
    <mergeCell ref="E100:E102"/>
    <mergeCell ref="F100:F102"/>
    <mergeCell ref="G100:G102"/>
    <mergeCell ref="H100:H102"/>
    <mergeCell ref="I100:I102"/>
    <mergeCell ref="J100:J102"/>
    <mergeCell ref="K95:K96"/>
    <mergeCell ref="A98:A99"/>
    <mergeCell ref="B98:B99"/>
    <mergeCell ref="C98:C99"/>
    <mergeCell ref="E98:E99"/>
    <mergeCell ref="F98:F99"/>
    <mergeCell ref="G98:G99"/>
    <mergeCell ref="H98:H99"/>
    <mergeCell ref="I98:I99"/>
    <mergeCell ref="J98:J99"/>
    <mergeCell ref="K98:K99"/>
    <mergeCell ref="A94:A97"/>
    <mergeCell ref="B94:B97"/>
    <mergeCell ref="C94:C97"/>
    <mergeCell ref="E94:E97"/>
    <mergeCell ref="F94:F97"/>
    <mergeCell ref="G94:G97"/>
    <mergeCell ref="H94:H97"/>
    <mergeCell ref="I94:I97"/>
    <mergeCell ref="J94:J97"/>
    <mergeCell ref="K89:K91"/>
    <mergeCell ref="A92:A93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A89:A91"/>
    <mergeCell ref="B89:B91"/>
    <mergeCell ref="C89:C91"/>
    <mergeCell ref="E89:E91"/>
    <mergeCell ref="F89:F91"/>
    <mergeCell ref="G89:G91"/>
    <mergeCell ref="H89:H91"/>
    <mergeCell ref="I89:I91"/>
    <mergeCell ref="J89:J91"/>
    <mergeCell ref="K77:K85"/>
    <mergeCell ref="A86:A88"/>
    <mergeCell ref="B86:B88"/>
    <mergeCell ref="C86:C88"/>
    <mergeCell ref="E86:E88"/>
    <mergeCell ref="F86:F88"/>
    <mergeCell ref="G86:G88"/>
    <mergeCell ref="H86:H88"/>
    <mergeCell ref="I86:I88"/>
    <mergeCell ref="J86:J88"/>
    <mergeCell ref="K86:K88"/>
    <mergeCell ref="A77:A85"/>
    <mergeCell ref="B77:B85"/>
    <mergeCell ref="C77:C85"/>
    <mergeCell ref="E77:E85"/>
    <mergeCell ref="F77:F85"/>
    <mergeCell ref="G77:G85"/>
    <mergeCell ref="H77:H85"/>
    <mergeCell ref="I77:I85"/>
    <mergeCell ref="J77:J85"/>
    <mergeCell ref="I71:I74"/>
    <mergeCell ref="J71:J74"/>
    <mergeCell ref="K71:K74"/>
    <mergeCell ref="G68:G69"/>
    <mergeCell ref="H68:H69"/>
    <mergeCell ref="I68:I69"/>
    <mergeCell ref="J68:J69"/>
    <mergeCell ref="K68:K69"/>
    <mergeCell ref="A76:K76"/>
    <mergeCell ref="A71:A74"/>
    <mergeCell ref="B71:B74"/>
    <mergeCell ref="C71:C74"/>
    <mergeCell ref="D71:D74"/>
    <mergeCell ref="E71:E74"/>
    <mergeCell ref="F71:F74"/>
    <mergeCell ref="G71:G74"/>
    <mergeCell ref="H71:H74"/>
    <mergeCell ref="H59:H67"/>
    <mergeCell ref="I59:I67"/>
    <mergeCell ref="J59:J67"/>
    <mergeCell ref="K59:K67"/>
    <mergeCell ref="A68:A69"/>
    <mergeCell ref="B68:B69"/>
    <mergeCell ref="C68:C69"/>
    <mergeCell ref="D68:D69"/>
    <mergeCell ref="E68:E69"/>
    <mergeCell ref="F68:F69"/>
    <mergeCell ref="A59:A67"/>
    <mergeCell ref="B59:B67"/>
    <mergeCell ref="C59:C67"/>
    <mergeCell ref="E59:E67"/>
    <mergeCell ref="F59:F67"/>
    <mergeCell ref="G59:G67"/>
    <mergeCell ref="A55:A58"/>
    <mergeCell ref="C55:C58"/>
    <mergeCell ref="E55:E58"/>
    <mergeCell ref="F55:F58"/>
    <mergeCell ref="G55:G58"/>
    <mergeCell ref="H55:H58"/>
    <mergeCell ref="I55:I58"/>
    <mergeCell ref="J55:J58"/>
    <mergeCell ref="K55:K58"/>
    <mergeCell ref="K33:K47"/>
    <mergeCell ref="A48:A54"/>
    <mergeCell ref="B48:B54"/>
    <mergeCell ref="C48:C54"/>
    <mergeCell ref="E48:E54"/>
    <mergeCell ref="F48:F54"/>
    <mergeCell ref="G48:G54"/>
    <mergeCell ref="H48:H54"/>
    <mergeCell ref="I48:I54"/>
    <mergeCell ref="J48:J54"/>
    <mergeCell ref="K48:K54"/>
    <mergeCell ref="A33:A47"/>
    <mergeCell ref="B33:B47"/>
    <mergeCell ref="C33:C47"/>
    <mergeCell ref="E33:E47"/>
    <mergeCell ref="F33:F47"/>
    <mergeCell ref="G33:G47"/>
    <mergeCell ref="H33:H47"/>
    <mergeCell ref="I33:I47"/>
    <mergeCell ref="J33:J47"/>
    <mergeCell ref="A30:K30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A17:A28"/>
    <mergeCell ref="B17:B28"/>
    <mergeCell ref="C17:C28"/>
    <mergeCell ref="D17:D28"/>
    <mergeCell ref="K17:K28"/>
    <mergeCell ref="A14:K14"/>
    <mergeCell ref="A15:A16"/>
    <mergeCell ref="B15:B16"/>
    <mergeCell ref="C15:C16"/>
    <mergeCell ref="E15:E16"/>
    <mergeCell ref="F15:F16"/>
    <mergeCell ref="G15:G16"/>
    <mergeCell ref="H15:H16"/>
    <mergeCell ref="I15:I16"/>
    <mergeCell ref="J15:J16"/>
    <mergeCell ref="A8:K8"/>
    <mergeCell ref="A9:K9"/>
    <mergeCell ref="A12:A13"/>
    <mergeCell ref="B12:B13"/>
    <mergeCell ref="C12:C13"/>
    <mergeCell ref="D12:D13"/>
    <mergeCell ref="E12:J12"/>
    <mergeCell ref="K12:K13"/>
    <mergeCell ref="K15:K1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1" sqref="B41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25.09.2025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2025-06-06T06:28:22Z</cp:lastPrinted>
  <dcterms:created xsi:type="dcterms:W3CDTF">2006-09-28T05:33:49Z</dcterms:created>
  <dcterms:modified xsi:type="dcterms:W3CDTF">2025-09-25T12:07:36Z</dcterms:modified>
</cp:coreProperties>
</file>