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4BE2B756-238B-45DF-89A4-CA0E417B2E22}" xr6:coauthVersionLast="45" xr6:coauthVersionMax="45" xr10:uidLastSave="{00000000-0000-0000-0000-000000000000}"/>
  <bookViews>
    <workbookView xWindow="-120" yWindow="-120" windowWidth="29040" windowHeight="15840" xr2:uid="{00000000-000D-0000-FFFF-FFFF00000000}"/>
  </bookViews>
  <sheets>
    <sheet name="18.04." sheetId="1" r:id="rId1"/>
    <sheet name="Лист2" sheetId="2" r:id="rId2"/>
    <sheet name="Лист3" sheetId="3" r:id="rId3"/>
  </sheets>
  <definedNames>
    <definedName name="_GoBack" localSheetId="0">'18.04.'!$E$5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 i="1" l="1"/>
  <c r="J38" i="1"/>
  <c r="J43" i="1" s="1"/>
  <c r="I43" i="1"/>
  <c r="H43" i="1"/>
  <c r="I38" i="1"/>
  <c r="H38" i="1"/>
  <c r="G38" i="1"/>
  <c r="G43" i="1" s="1"/>
  <c r="F38" i="1"/>
  <c r="F43" i="1" s="1"/>
  <c r="E29" i="1"/>
  <c r="E37" i="1" l="1"/>
  <c r="E38" i="1" s="1"/>
  <c r="E43" i="1" s="1"/>
</calcChain>
</file>

<file path=xl/sharedStrings.xml><?xml version="1.0" encoding="utf-8"?>
<sst xmlns="http://schemas.openxmlformats.org/spreadsheetml/2006/main" count="83" uniqueCount="45">
  <si>
    <t>Додаток 2</t>
  </si>
  <si>
    <t>до Програми</t>
  </si>
  <si>
    <t xml:space="preserve">фінансово-технічного забезпечення Програми «Національно та військово-патріотичного виховання дітей та молоді та підготовки молоді до військової служби, рекламування та пропагування військової служби за контрактом у Збройних Силах України» </t>
  </si>
  <si>
    <t>на 2021-2025 роки</t>
  </si>
  <si>
    <t>№ з/п</t>
  </si>
  <si>
    <t>Зміст заходу</t>
  </si>
  <si>
    <t>Відповідальний за виконання</t>
  </si>
  <si>
    <t>Заплановані обсяги фінансування (тис. грн.)</t>
  </si>
  <si>
    <t>Всього</t>
  </si>
  <si>
    <t>Організація проведення урочистих проводів призовників   до лав Збройних Сил України та вручення подарунків</t>
  </si>
  <si>
    <t xml:space="preserve">Гайсинський районний територіальний центр комплектування та соціальної підтримки, відділ культури, молоді та спорту </t>
  </si>
  <si>
    <t>згідно з потребою</t>
  </si>
  <si>
    <t xml:space="preserve">Переобладнання наочної агітації на призовній дільниці  </t>
  </si>
  <si>
    <t>Гайсинський районний територіальний центр комплектування та соціальної підтримки</t>
  </si>
  <si>
    <t>Відзначення державних свят та урочистостей пов’язаних з боротьбою українського народу за свободу і незалежність держави з виконанням українських традицій та звичаїв за участю керівників міської ради, військовослужбовців, ветеранів, громадських організацій національно-патріотичного спрямування</t>
  </si>
  <si>
    <t>Гайсинський районний територіальний центр комплектування та соціальної підтримки, відділ культури, молоді та спорту, громадські організації, військові частини гарнізону</t>
  </si>
  <si>
    <t>-</t>
  </si>
  <si>
    <t>Разом</t>
  </si>
  <si>
    <t xml:space="preserve">2. Медичне забезпечення призову громадян на строкову військову службу, проведення приписки юнаків до призивної дільниці  </t>
  </si>
  <si>
    <t>Придбання рентген плівки, хімреактивів для проведення аналізів допризовників, призовників, кандидатів на військову службу за контрактом</t>
  </si>
  <si>
    <t>КНП «Гайсинська ЦРЛ»,  Гайсинський районний територіальний центр комплектування та соціальної підтримки</t>
  </si>
  <si>
    <t>Придбання миючих та санітарно-гігієнічних засобів для прибирання призовної дільниці Гайсинського районного територіального центру комплектування та соціальної підтримки</t>
  </si>
  <si>
    <t>Гайсинський районний</t>
  </si>
  <si>
    <t xml:space="preserve"> територіальний центр комплектування та соціальної підтримки</t>
  </si>
  <si>
    <t>3. Призов громадян на строкову військову службу</t>
  </si>
  <si>
    <t xml:space="preserve">Вивчення призовників підлягаючих призову до лав Збройних Сил України з виїздом в старостинські округи  </t>
  </si>
  <si>
    <t xml:space="preserve"> Гайсинський районний</t>
  </si>
  <si>
    <t xml:space="preserve"> територіальний центр комплектування та соціальної підтримки, відділ культури, молоді та спорту</t>
  </si>
  <si>
    <t>Придбання паперу, канцелярського приладдя для роботи на призовній дільниці, поштові витрати (запити особових справ, відправка особових справ), виготовлення бланків, придбання предметів та матеріалів для функціонування центру (радіостанції, ліхтарі, телефонні апарати)</t>
  </si>
  <si>
    <t>Придбання комп’ютерної техніки, заправка, ремонт картриджів та комп’ютерної техніки</t>
  </si>
  <si>
    <t>Замовлення автотранспорту для  проведення кущових медичних комісій, доставка призовників в обласний  територіальний центр комплектування та соціальної підтримки на обласну призовну комісію та команд призовників на обласний збірний пункт м. Козятин, доставка кандидатів на військову службу за контрактом, резервістів на навчальні збори та інших категорій військовозобов’язаних до пунктів призначення.</t>
  </si>
  <si>
    <t>Придбання автомобільного транспортного засобу для сприяння обороноздатності  України в умовах воєнного стану,  з метою організації перевезення та оперативного переміщення військовослужбовців, резервістів, призовників та мобілізованих.</t>
  </si>
  <si>
    <r>
      <t xml:space="preserve">Придбання паливно-мастильних матеріалів для забезпечення </t>
    </r>
    <r>
      <rPr>
        <sz val="14"/>
        <color theme="1"/>
        <rFont val="Times New Roman"/>
        <family val="1"/>
        <charset val="204"/>
      </rPr>
      <t>перевезення військовослужбовців, резервістів, призовників та мобілізованих</t>
    </r>
    <r>
      <rPr>
        <sz val="13"/>
        <color theme="1"/>
        <rFont val="Times New Roman"/>
        <family val="1"/>
        <charset val="204"/>
      </rPr>
      <t xml:space="preserve"> з метою сприяння обороноздатності України в умовах воєнного стану.</t>
    </r>
    <r>
      <rPr>
        <b/>
        <sz val="13"/>
        <color theme="1"/>
        <rFont val="Times New Roman"/>
        <family val="1"/>
        <charset val="204"/>
      </rPr>
      <t xml:space="preserve">                 </t>
    </r>
  </si>
  <si>
    <t>4. Рекламування та пропагування військової служби, військової служби за контрактом та військової служби в резерві</t>
  </si>
  <si>
    <t>Виступи в засобах масової інформації з питань рекламування військової служби за контрактом та військової служби в резерві.</t>
  </si>
  <si>
    <t xml:space="preserve"> Гайсинський районний  територіальний центр комплектування та соціальної підтримки, відділ культури, молоді та спорту</t>
  </si>
  <si>
    <t>Гайсинський районний територіальний центр комплектування та соціальної підтримки відділ культури, молоді та спорту</t>
  </si>
  <si>
    <t>Гайсинський районний  територіальний центр комплектування та соціальної підтримки, відділ культури, молоді та спорту</t>
  </si>
  <si>
    <t>ЗАХОДИ</t>
  </si>
  <si>
    <t xml:space="preserve">                                                                         Міський голова                                                          Анатолій  ГУК</t>
  </si>
  <si>
    <r>
      <t>1.</t>
    </r>
    <r>
      <rPr>
        <b/>
        <sz val="7"/>
        <color theme="1"/>
        <rFont val="Times New Roman"/>
        <family val="1"/>
        <charset val="204"/>
      </rPr>
      <t xml:space="preserve">           </t>
    </r>
    <r>
      <rPr>
        <b/>
        <sz val="14"/>
        <color theme="1"/>
        <rFont val="Times New Roman"/>
        <family val="1"/>
        <charset val="204"/>
      </rPr>
      <t>Військово-патріотичне виховання молоді та підготовки юнаків до служби в Збройних Силах України</t>
    </r>
  </si>
  <si>
    <t xml:space="preserve">Додаток </t>
  </si>
  <si>
    <t xml:space="preserve">до рішення 87 сесії Гайсинської </t>
  </si>
  <si>
    <t xml:space="preserve">міської ради 8 скликання </t>
  </si>
  <si>
    <t>від 25.09.2025 р.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</si>
</sst>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charset val="204"/>
      <scheme val="minor"/>
    </font>
    <font>
      <sz val="10"/>
      <color theme="1"/>
      <name val="Times New Roman"/>
      <family val="1"/>
      <charset val="204"/>
    </font>
    <font>
      <sz val="14"/>
      <color theme="1"/>
      <name val="Times New Roman"/>
      <family val="1"/>
      <charset val="204"/>
    </font>
    <font>
      <b/>
      <sz val="14"/>
      <color theme="1"/>
      <name val="Times New Roman"/>
      <family val="1"/>
      <charset val="204"/>
    </font>
    <font>
      <b/>
      <sz val="12"/>
      <color theme="1"/>
      <name val="Times New Roman"/>
      <family val="1"/>
      <charset val="204"/>
    </font>
    <font>
      <sz val="12"/>
      <color theme="1"/>
      <name val="Times New Roman"/>
      <family val="1"/>
      <charset val="204"/>
    </font>
    <font>
      <b/>
      <sz val="7"/>
      <color theme="1"/>
      <name val="Times New Roman"/>
      <family val="1"/>
      <charset val="204"/>
    </font>
    <font>
      <sz val="13"/>
      <color theme="1"/>
      <name val="Times New Roman"/>
      <family val="1"/>
      <charset val="204"/>
    </font>
    <font>
      <b/>
      <sz val="13"/>
      <color theme="1"/>
      <name val="Times New Roman"/>
      <family val="1"/>
      <charset val="204"/>
    </font>
    <font>
      <sz val="11"/>
      <color theme="1"/>
      <name val="Times New Roman"/>
      <family val="1"/>
      <charset val="204"/>
    </font>
    <font>
      <u/>
      <sz val="14"/>
      <color theme="1"/>
      <name val="Times New Roman"/>
      <family val="1"/>
      <charset val="204"/>
    </font>
    <font>
      <u/>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76">
    <xf numFmtId="0" fontId="0" fillId="0" borderId="0" xfId="0"/>
    <xf numFmtId="0" fontId="2" fillId="0" borderId="0" xfId="0" applyFont="1" applyAlignment="1">
      <alignment horizontal="left" indent="15"/>
    </xf>
    <xf numFmtId="0" fontId="1"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horizontal="center"/>
    </xf>
    <xf numFmtId="0" fontId="2" fillId="0" borderId="0" xfId="0" applyFont="1" applyAlignment="1">
      <alignment horizontal="center"/>
    </xf>
    <xf numFmtId="0" fontId="2" fillId="0" borderId="8" xfId="0" applyFont="1" applyBorder="1" applyAlignment="1">
      <alignment vertical="top" wrapText="1"/>
    </xf>
    <xf numFmtId="0" fontId="2" fillId="0" borderId="8" xfId="0" applyFont="1" applyBorder="1" applyAlignment="1">
      <alignment horizontal="center" vertical="top" wrapText="1"/>
    </xf>
    <xf numFmtId="0" fontId="5" fillId="0" borderId="8" xfId="0" applyFont="1" applyBorder="1" applyAlignment="1">
      <alignment horizontal="center" vertical="top" wrapText="1"/>
    </xf>
    <xf numFmtId="0" fontId="2" fillId="0" borderId="7" xfId="0" applyFont="1" applyBorder="1" applyAlignment="1">
      <alignment horizontal="center" vertical="top" wrapText="1"/>
    </xf>
    <xf numFmtId="0" fontId="3" fillId="0" borderId="8" xfId="0" applyFont="1" applyBorder="1" applyAlignment="1">
      <alignment horizontal="center" vertical="top" wrapText="1"/>
    </xf>
    <xf numFmtId="0" fontId="4" fillId="0" borderId="8" xfId="0" applyFont="1" applyBorder="1" applyAlignment="1">
      <alignment horizontal="center" vertical="top" wrapText="1"/>
    </xf>
    <xf numFmtId="0" fontId="3" fillId="0" borderId="8" xfId="0" applyFont="1" applyBorder="1" applyAlignment="1">
      <alignment horizontal="center"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2" xfId="0" applyFont="1" applyBorder="1" applyAlignment="1">
      <alignment vertical="top" wrapText="1"/>
    </xf>
    <xf numFmtId="0" fontId="2" fillId="0" borderId="0" xfId="0" applyFont="1" applyAlignment="1">
      <alignment horizontal="left"/>
    </xf>
    <xf numFmtId="0" fontId="2" fillId="0" borderId="0" xfId="0" applyFont="1" applyAlignment="1"/>
    <xf numFmtId="0" fontId="2" fillId="0" borderId="3" xfId="0" applyFont="1" applyBorder="1" applyAlignment="1">
      <alignment vertical="top" wrapText="1"/>
    </xf>
    <xf numFmtId="0" fontId="3"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5" xfId="0" applyFont="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9" fillId="0" borderId="0" xfId="0" applyFont="1"/>
    <xf numFmtId="0" fontId="9" fillId="0" borderId="0" xfId="0" applyFont="1" applyAlignment="1">
      <alignment horizontal="left"/>
    </xf>
    <xf numFmtId="0" fontId="9" fillId="0" borderId="0" xfId="0" applyFont="1" applyAlignment="1">
      <alignment horizontal="right"/>
    </xf>
    <xf numFmtId="0" fontId="10" fillId="0" borderId="0" xfId="0" applyFont="1" applyAlignment="1">
      <alignment horizontal="left"/>
    </xf>
    <xf numFmtId="0" fontId="11" fillId="0" borderId="0" xfId="0" applyFont="1" applyAlignment="1">
      <alignment horizontal="left"/>
    </xf>
    <xf numFmtId="164" fontId="4" fillId="0" borderId="8" xfId="0" applyNumberFormat="1" applyFont="1" applyBorder="1" applyAlignment="1">
      <alignment horizontal="center" wrapText="1"/>
    </xf>
    <xf numFmtId="0" fontId="5" fillId="0" borderId="5" xfId="0" applyFont="1" applyBorder="1" applyAlignment="1">
      <alignment horizontal="center" vertical="top" wrapText="1"/>
    </xf>
    <xf numFmtId="0" fontId="2" fillId="0" borderId="15" xfId="0" applyFont="1" applyBorder="1" applyAlignment="1">
      <alignment horizontal="center" vertical="top" wrapText="1"/>
    </xf>
    <xf numFmtId="0" fontId="3" fillId="0" borderId="15" xfId="0" applyFont="1" applyBorder="1" applyAlignment="1">
      <alignment horizontal="center" vertical="top" wrapText="1"/>
    </xf>
    <xf numFmtId="164" fontId="4" fillId="0" borderId="15" xfId="0" applyNumberFormat="1" applyFont="1" applyBorder="1" applyAlignment="1">
      <alignment horizontal="center" vertical="top" wrapText="1"/>
    </xf>
    <xf numFmtId="0" fontId="7" fillId="0" borderId="1" xfId="0" applyFont="1" applyBorder="1" applyAlignment="1">
      <alignment horizontal="justify" vertical="top" wrapText="1"/>
    </xf>
    <xf numFmtId="164" fontId="2" fillId="0" borderId="1" xfId="0" applyNumberFormat="1" applyFont="1" applyBorder="1" applyAlignment="1">
      <alignment horizontal="center" vertical="top" wrapText="1"/>
    </xf>
    <xf numFmtId="164" fontId="2" fillId="0" borderId="1" xfId="0" applyNumberFormat="1" applyFont="1" applyBorder="1" applyAlignment="1">
      <alignment vertical="top" wrapText="1"/>
    </xf>
    <xf numFmtId="164" fontId="2" fillId="0" borderId="3" xfId="0" applyNumberFormat="1" applyFont="1" applyBorder="1" applyAlignment="1">
      <alignment horizontal="center" vertical="top" wrapText="1"/>
    </xf>
    <xf numFmtId="164" fontId="2" fillId="0" borderId="2" xfId="0" applyNumberFormat="1" applyFont="1" applyBorder="1" applyAlignment="1">
      <alignment horizontal="center" vertical="top" wrapText="1"/>
    </xf>
    <xf numFmtId="164" fontId="3" fillId="0" borderId="2" xfId="0" applyNumberFormat="1" applyFont="1" applyBorder="1" applyAlignment="1">
      <alignment horizontal="center" vertical="top" wrapText="1"/>
    </xf>
    <xf numFmtId="164" fontId="2" fillId="0" borderId="8" xfId="0" applyNumberFormat="1" applyFont="1" applyBorder="1" applyAlignment="1">
      <alignment horizontal="center" vertical="top" wrapText="1"/>
    </xf>
    <xf numFmtId="164" fontId="3" fillId="0" borderId="8" xfId="0" applyNumberFormat="1" applyFont="1" applyBorder="1" applyAlignment="1">
      <alignment horizontal="center" vertical="top" wrapText="1"/>
    </xf>
    <xf numFmtId="164" fontId="4" fillId="0" borderId="8" xfId="0" applyNumberFormat="1" applyFont="1" applyBorder="1" applyAlignment="1">
      <alignment horizontal="center" vertical="top" wrapText="1"/>
    </xf>
    <xf numFmtId="164" fontId="2" fillId="2" borderId="1" xfId="0" applyNumberFormat="1" applyFont="1" applyFill="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2" fontId="2" fillId="0" borderId="10" xfId="0" applyNumberFormat="1" applyFont="1" applyBorder="1" applyAlignment="1">
      <alignment horizontal="center" wrapText="1"/>
    </xf>
    <xf numFmtId="0" fontId="3" fillId="0" borderId="11" xfId="0" applyFont="1" applyBorder="1" applyAlignment="1">
      <alignment horizontal="center" vertical="top" wrapText="1"/>
    </xf>
    <xf numFmtId="0" fontId="3" fillId="0" borderId="10" xfId="0" applyFont="1" applyBorder="1" applyAlignment="1">
      <alignment horizontal="center" vertical="top" wrapText="1"/>
    </xf>
    <xf numFmtId="0" fontId="3" fillId="0" borderId="8" xfId="0" applyFont="1" applyBorder="1" applyAlignment="1">
      <alignment horizontal="center" vertical="top" wrapText="1"/>
    </xf>
    <xf numFmtId="0" fontId="2" fillId="0" borderId="2" xfId="0" applyFont="1" applyBorder="1" applyAlignment="1">
      <alignment vertical="top" wrapText="1"/>
    </xf>
    <xf numFmtId="0" fontId="2" fillId="0" borderId="4" xfId="0" applyFont="1" applyBorder="1" applyAlignment="1">
      <alignment vertical="top" wrapText="1"/>
    </xf>
    <xf numFmtId="164" fontId="2" fillId="0" borderId="2" xfId="0" applyNumberFormat="1"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3" xfId="0" applyFont="1" applyBorder="1" applyAlignment="1">
      <alignment horizontal="center" vertical="top" wrapText="1"/>
    </xf>
    <xf numFmtId="0" fontId="2" fillId="0" borderId="3" xfId="0" applyFont="1" applyBorder="1" applyAlignment="1">
      <alignment vertical="top" wrapText="1"/>
    </xf>
    <xf numFmtId="164" fontId="2" fillId="0" borderId="3" xfId="0" applyNumberFormat="1"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2" xfId="0" applyFont="1" applyBorder="1" applyAlignment="1">
      <alignment horizontal="center" wrapText="1"/>
    </xf>
    <xf numFmtId="0" fontId="3" fillId="0" borderId="9" xfId="0" applyFont="1" applyBorder="1" applyAlignment="1">
      <alignment horizontal="center" wrapText="1"/>
    </xf>
    <xf numFmtId="0" fontId="3" fillId="0" borderId="6"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wrapText="1"/>
    </xf>
    <xf numFmtId="0" fontId="3" fillId="0" borderId="8" xfId="0" applyFont="1" applyBorder="1" applyAlignment="1">
      <alignment horizont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3" fillId="0" borderId="5" xfId="0" applyFont="1" applyBorder="1" applyAlignment="1">
      <alignment horizont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9"/>
  <sheetViews>
    <sheetView tabSelected="1" zoomScale="80" zoomScaleNormal="80" workbookViewId="0">
      <selection activeCell="E6" sqref="E6"/>
    </sheetView>
  </sheetViews>
  <sheetFormatPr defaultRowHeight="15" x14ac:dyDescent="0.25"/>
  <cols>
    <col min="1" max="1" width="2.5703125" customWidth="1"/>
    <col min="2" max="2" width="4" customWidth="1"/>
    <col min="3" max="3" width="50.85546875" customWidth="1"/>
    <col min="4" max="4" width="27.7109375" customWidth="1"/>
    <col min="5" max="5" width="11.42578125" customWidth="1"/>
    <col min="6" max="6" width="11" bestFit="1" customWidth="1"/>
    <col min="7" max="7" width="10.7109375" bestFit="1" customWidth="1"/>
    <col min="8" max="8" width="10.42578125" customWidth="1"/>
    <col min="9" max="9" width="13.5703125" customWidth="1"/>
    <col min="10" max="10" width="15.28515625" customWidth="1"/>
    <col min="12" max="12" width="18.140625" customWidth="1"/>
  </cols>
  <sheetData>
    <row r="2" spans="1:10" ht="18.75" x14ac:dyDescent="0.3">
      <c r="A2" s="28"/>
      <c r="B2" s="28"/>
      <c r="C2" s="28"/>
      <c r="D2" s="28"/>
      <c r="E2" s="19" t="s">
        <v>41</v>
      </c>
      <c r="F2" s="29"/>
      <c r="G2" s="30"/>
      <c r="H2" s="3"/>
      <c r="I2" s="29"/>
      <c r="J2" s="29"/>
    </row>
    <row r="3" spans="1:10" ht="18.75" x14ac:dyDescent="0.3">
      <c r="A3" s="28"/>
      <c r="B3" s="28"/>
      <c r="C3" s="28"/>
      <c r="D3" s="28"/>
      <c r="E3" s="18" t="s">
        <v>42</v>
      </c>
      <c r="F3" s="29"/>
      <c r="G3" s="29"/>
      <c r="H3" s="29"/>
      <c r="I3" s="29"/>
      <c r="J3" s="29"/>
    </row>
    <row r="4" spans="1:10" ht="18.75" x14ac:dyDescent="0.3">
      <c r="A4" s="28"/>
      <c r="B4" s="28"/>
      <c r="C4" s="28"/>
      <c r="D4" s="28"/>
      <c r="E4" s="18" t="s">
        <v>43</v>
      </c>
      <c r="F4" s="29"/>
      <c r="G4" s="29"/>
      <c r="H4" s="29"/>
      <c r="I4" s="29"/>
      <c r="J4" s="29"/>
    </row>
    <row r="5" spans="1:10" ht="18.75" x14ac:dyDescent="0.3">
      <c r="A5" s="28"/>
      <c r="B5" s="28"/>
      <c r="C5" s="28"/>
      <c r="D5" s="28"/>
      <c r="E5" s="31" t="s">
        <v>44</v>
      </c>
      <c r="F5" s="32"/>
      <c r="G5" s="32"/>
      <c r="H5" s="29"/>
      <c r="I5" s="29"/>
      <c r="J5" s="29"/>
    </row>
    <row r="6" spans="1:10" ht="18.75" x14ac:dyDescent="0.3">
      <c r="A6" s="28"/>
      <c r="B6" s="28"/>
      <c r="C6" s="28"/>
      <c r="D6" s="28"/>
      <c r="E6" s="28"/>
      <c r="F6" s="1"/>
      <c r="G6" s="28"/>
      <c r="H6" s="28"/>
      <c r="I6" s="28"/>
      <c r="J6" s="28"/>
    </row>
    <row r="7" spans="1:10" ht="15.75" x14ac:dyDescent="0.25">
      <c r="A7" s="28"/>
      <c r="B7" s="28"/>
      <c r="C7" s="28"/>
      <c r="D7" s="28"/>
      <c r="E7" s="28"/>
      <c r="F7" s="28"/>
      <c r="G7" s="3" t="s">
        <v>0</v>
      </c>
      <c r="H7" s="28"/>
      <c r="I7" s="28"/>
      <c r="J7" s="28"/>
    </row>
    <row r="8" spans="1:10" ht="15.75" x14ac:dyDescent="0.25">
      <c r="A8" s="28"/>
      <c r="B8" s="28"/>
      <c r="C8" s="28"/>
      <c r="D8" s="28"/>
      <c r="E8" s="28"/>
      <c r="F8" s="28"/>
      <c r="G8" s="4" t="s">
        <v>1</v>
      </c>
      <c r="H8" s="28"/>
      <c r="I8" s="28"/>
      <c r="J8" s="28"/>
    </row>
    <row r="9" spans="1:10" ht="18.75" x14ac:dyDescent="0.3">
      <c r="A9" s="28"/>
      <c r="B9" s="28"/>
      <c r="C9" s="28"/>
      <c r="D9" s="28"/>
      <c r="E9" s="28"/>
      <c r="F9" s="5"/>
      <c r="G9" s="28"/>
      <c r="H9" s="28"/>
      <c r="I9" s="28"/>
      <c r="J9" s="28"/>
    </row>
    <row r="10" spans="1:10" ht="18.75" x14ac:dyDescent="0.3">
      <c r="A10" s="28"/>
      <c r="B10" s="28"/>
      <c r="C10" s="28"/>
      <c r="D10" s="28"/>
      <c r="E10" s="28"/>
      <c r="F10" s="6" t="s">
        <v>3</v>
      </c>
      <c r="G10" s="28"/>
      <c r="H10" s="28"/>
      <c r="I10" s="28"/>
      <c r="J10" s="28"/>
    </row>
    <row r="11" spans="1:10" ht="18.75" x14ac:dyDescent="0.3">
      <c r="A11" s="28"/>
      <c r="B11" s="28"/>
      <c r="C11" s="28"/>
      <c r="D11" s="5" t="s">
        <v>38</v>
      </c>
      <c r="E11" s="28"/>
      <c r="F11" s="6"/>
      <c r="G11" s="28"/>
      <c r="H11" s="28"/>
      <c r="I11" s="28"/>
      <c r="J11" s="28"/>
    </row>
    <row r="12" spans="1:10" ht="53.25" customHeight="1" thickBot="1" x14ac:dyDescent="0.35">
      <c r="A12" s="28"/>
      <c r="B12" s="50" t="s">
        <v>2</v>
      </c>
      <c r="C12" s="50"/>
      <c r="D12" s="50"/>
      <c r="E12" s="50"/>
      <c r="F12" s="50"/>
      <c r="G12" s="50"/>
      <c r="H12" s="50"/>
      <c r="I12" s="50"/>
      <c r="J12" s="50"/>
    </row>
    <row r="13" spans="1:10" ht="7.5" customHeight="1" x14ac:dyDescent="0.25">
      <c r="A13" s="28"/>
      <c r="B13" s="64" t="s">
        <v>4</v>
      </c>
      <c r="C13" s="64" t="s">
        <v>5</v>
      </c>
      <c r="D13" s="64" t="s">
        <v>6</v>
      </c>
      <c r="E13" s="67" t="s">
        <v>7</v>
      </c>
      <c r="F13" s="68"/>
      <c r="G13" s="68"/>
      <c r="H13" s="68"/>
      <c r="I13" s="68"/>
      <c r="J13" s="69"/>
    </row>
    <row r="14" spans="1:10" ht="25.5" customHeight="1" thickBot="1" x14ac:dyDescent="0.3">
      <c r="A14" s="28"/>
      <c r="B14" s="65"/>
      <c r="C14" s="65"/>
      <c r="D14" s="65"/>
      <c r="E14" s="70"/>
      <c r="F14" s="71"/>
      <c r="G14" s="71"/>
      <c r="H14" s="71"/>
      <c r="I14" s="71"/>
      <c r="J14" s="72"/>
    </row>
    <row r="15" spans="1:10" ht="24" customHeight="1" thickBot="1" x14ac:dyDescent="0.35">
      <c r="A15" s="28"/>
      <c r="B15" s="66"/>
      <c r="C15" s="66"/>
      <c r="D15" s="66"/>
      <c r="E15" s="13" t="s">
        <v>8</v>
      </c>
      <c r="F15" s="13">
        <v>2021</v>
      </c>
      <c r="G15" s="13">
        <v>2022</v>
      </c>
      <c r="H15" s="13">
        <v>2023</v>
      </c>
      <c r="I15" s="13">
        <v>2024</v>
      </c>
      <c r="J15" s="13">
        <v>2025</v>
      </c>
    </row>
    <row r="16" spans="1:10" ht="26.25" customHeight="1" thickBot="1" x14ac:dyDescent="0.35">
      <c r="A16" s="28"/>
      <c r="B16" s="73" t="s">
        <v>40</v>
      </c>
      <c r="C16" s="74"/>
      <c r="D16" s="74"/>
      <c r="E16" s="74"/>
      <c r="F16" s="74"/>
      <c r="G16" s="74"/>
      <c r="H16" s="74"/>
      <c r="I16" s="74"/>
      <c r="J16" s="75"/>
    </row>
    <row r="17" spans="1:10" ht="116.25" customHeight="1" thickBot="1" x14ac:dyDescent="0.3">
      <c r="A17" s="28"/>
      <c r="B17" s="15">
        <v>1</v>
      </c>
      <c r="C17" s="7" t="s">
        <v>9</v>
      </c>
      <c r="D17" s="8" t="s">
        <v>10</v>
      </c>
      <c r="E17" s="9" t="s">
        <v>11</v>
      </c>
      <c r="F17" s="7"/>
      <c r="G17" s="7"/>
      <c r="H17" s="7"/>
      <c r="I17" s="7"/>
      <c r="J17" s="7"/>
    </row>
    <row r="18" spans="1:10" ht="84" customHeight="1" thickBot="1" x14ac:dyDescent="0.3">
      <c r="A18" s="28"/>
      <c r="B18" s="22">
        <v>2</v>
      </c>
      <c r="C18" s="23" t="s">
        <v>12</v>
      </c>
      <c r="D18" s="22" t="s">
        <v>13</v>
      </c>
      <c r="E18" s="34" t="s">
        <v>11</v>
      </c>
      <c r="F18" s="23"/>
      <c r="G18" s="23"/>
      <c r="H18" s="23"/>
      <c r="I18" s="23"/>
      <c r="J18" s="23"/>
    </row>
    <row r="19" spans="1:10" ht="169.5" customHeight="1" thickBot="1" x14ac:dyDescent="0.3">
      <c r="A19" s="28"/>
      <c r="B19" s="16">
        <v>3</v>
      </c>
      <c r="C19" s="17" t="s">
        <v>14</v>
      </c>
      <c r="D19" s="16" t="s">
        <v>15</v>
      </c>
      <c r="E19" s="42">
        <v>15</v>
      </c>
      <c r="F19" s="42">
        <v>5</v>
      </c>
      <c r="G19" s="42">
        <v>5</v>
      </c>
      <c r="H19" s="42">
        <v>5</v>
      </c>
      <c r="I19" s="42" t="s">
        <v>16</v>
      </c>
      <c r="J19" s="42" t="s">
        <v>16</v>
      </c>
    </row>
    <row r="20" spans="1:10" ht="34.5" customHeight="1" thickBot="1" x14ac:dyDescent="0.3">
      <c r="A20" s="28"/>
      <c r="B20" s="16"/>
      <c r="C20" s="21" t="s">
        <v>17</v>
      </c>
      <c r="D20" s="16"/>
      <c r="E20" s="43">
        <v>15</v>
      </c>
      <c r="F20" s="43">
        <v>5</v>
      </c>
      <c r="G20" s="43">
        <v>5</v>
      </c>
      <c r="H20" s="43">
        <v>5</v>
      </c>
      <c r="I20" s="43" t="s">
        <v>16</v>
      </c>
      <c r="J20" s="43" t="s">
        <v>16</v>
      </c>
    </row>
    <row r="21" spans="1:10" ht="37.5" customHeight="1" thickBot="1" x14ac:dyDescent="0.3">
      <c r="A21" s="28"/>
      <c r="B21" s="61" t="s">
        <v>18</v>
      </c>
      <c r="C21" s="62"/>
      <c r="D21" s="62"/>
      <c r="E21" s="62"/>
      <c r="F21" s="62"/>
      <c r="G21" s="62"/>
      <c r="H21" s="62"/>
      <c r="I21" s="62"/>
      <c r="J21" s="63"/>
    </row>
    <row r="22" spans="1:10" ht="104.25" customHeight="1" thickBot="1" x14ac:dyDescent="0.3">
      <c r="A22" s="28"/>
      <c r="B22" s="15">
        <v>1</v>
      </c>
      <c r="C22" s="7" t="s">
        <v>19</v>
      </c>
      <c r="D22" s="8" t="s">
        <v>20</v>
      </c>
      <c r="E22" s="44">
        <v>22.5</v>
      </c>
      <c r="F22" s="44">
        <v>7.5</v>
      </c>
      <c r="G22" s="44">
        <v>7.5</v>
      </c>
      <c r="H22" s="44">
        <v>7.5</v>
      </c>
      <c r="I22" s="44" t="s">
        <v>16</v>
      </c>
      <c r="J22" s="44" t="s">
        <v>16</v>
      </c>
    </row>
    <row r="23" spans="1:10" ht="37.5" x14ac:dyDescent="0.25">
      <c r="A23" s="28"/>
      <c r="B23" s="48">
        <v>2</v>
      </c>
      <c r="C23" s="54" t="s">
        <v>21</v>
      </c>
      <c r="D23" s="10" t="s">
        <v>22</v>
      </c>
      <c r="E23" s="56">
        <v>1.5</v>
      </c>
      <c r="F23" s="56">
        <v>0.5</v>
      </c>
      <c r="G23" s="56">
        <v>0.5</v>
      </c>
      <c r="H23" s="56">
        <v>0.5</v>
      </c>
      <c r="I23" s="56" t="s">
        <v>16</v>
      </c>
      <c r="J23" s="56" t="s">
        <v>16</v>
      </c>
    </row>
    <row r="24" spans="1:10" ht="100.5" customHeight="1" thickBot="1" x14ac:dyDescent="0.3">
      <c r="A24" s="28"/>
      <c r="B24" s="49"/>
      <c r="C24" s="55"/>
      <c r="D24" s="8" t="s">
        <v>23</v>
      </c>
      <c r="E24" s="57"/>
      <c r="F24" s="57"/>
      <c r="G24" s="57"/>
      <c r="H24" s="57"/>
      <c r="I24" s="57"/>
      <c r="J24" s="57"/>
    </row>
    <row r="25" spans="1:10" ht="19.5" thickBot="1" x14ac:dyDescent="0.3">
      <c r="A25" s="28"/>
      <c r="B25" s="15"/>
      <c r="C25" s="11" t="s">
        <v>17</v>
      </c>
      <c r="D25" s="8"/>
      <c r="E25" s="45">
        <v>24</v>
      </c>
      <c r="F25" s="45">
        <v>8</v>
      </c>
      <c r="G25" s="45">
        <v>8</v>
      </c>
      <c r="H25" s="45">
        <v>8</v>
      </c>
      <c r="I25" s="45" t="s">
        <v>16</v>
      </c>
      <c r="J25" s="45" t="s">
        <v>16</v>
      </c>
    </row>
    <row r="26" spans="1:10" ht="19.5" thickBot="1" x14ac:dyDescent="0.3">
      <c r="A26" s="28"/>
      <c r="B26" s="61" t="s">
        <v>24</v>
      </c>
      <c r="C26" s="62"/>
      <c r="D26" s="62"/>
      <c r="E26" s="62"/>
      <c r="F26" s="62"/>
      <c r="G26" s="62"/>
      <c r="H26" s="62"/>
      <c r="I26" s="62"/>
      <c r="J26" s="63"/>
    </row>
    <row r="27" spans="1:10" ht="115.5" customHeight="1" thickBot="1" x14ac:dyDescent="0.3">
      <c r="A27" s="28"/>
      <c r="B27" s="22">
        <v>1</v>
      </c>
      <c r="C27" s="23" t="s">
        <v>25</v>
      </c>
      <c r="D27" s="22" t="s">
        <v>35</v>
      </c>
      <c r="E27" s="39">
        <v>45</v>
      </c>
      <c r="F27" s="39">
        <v>25</v>
      </c>
      <c r="G27" s="39">
        <v>10</v>
      </c>
      <c r="H27" s="39">
        <v>10</v>
      </c>
      <c r="I27" s="39" t="s">
        <v>16</v>
      </c>
      <c r="J27" s="39" t="s">
        <v>16</v>
      </c>
    </row>
    <row r="28" spans="1:10" ht="135.75" customHeight="1" thickBot="1" x14ac:dyDescent="0.3">
      <c r="A28" s="28"/>
      <c r="B28" s="23">
        <v>2</v>
      </c>
      <c r="C28" s="23" t="s">
        <v>28</v>
      </c>
      <c r="D28" s="24" t="s">
        <v>35</v>
      </c>
      <c r="E28" s="40">
        <f>F28+G28+H28+I28+J28</f>
        <v>306.95</v>
      </c>
      <c r="F28" s="40">
        <v>50</v>
      </c>
      <c r="G28" s="40">
        <v>60</v>
      </c>
      <c r="H28" s="40">
        <v>60</v>
      </c>
      <c r="I28" s="40">
        <v>80</v>
      </c>
      <c r="J28" s="40">
        <v>56.95</v>
      </c>
    </row>
    <row r="29" spans="1:10" ht="121.5" customHeight="1" thickBot="1" x14ac:dyDescent="0.3">
      <c r="A29" s="28"/>
      <c r="B29" s="23">
        <v>3</v>
      </c>
      <c r="C29" s="23" t="s">
        <v>29</v>
      </c>
      <c r="D29" s="24" t="s">
        <v>35</v>
      </c>
      <c r="E29" s="40">
        <f>F29+G29+H29</f>
        <v>305</v>
      </c>
      <c r="F29" s="40">
        <v>50</v>
      </c>
      <c r="G29" s="40">
        <v>200</v>
      </c>
      <c r="H29" s="40">
        <v>55</v>
      </c>
      <c r="I29" s="23"/>
      <c r="J29" s="23"/>
    </row>
    <row r="30" spans="1:10" ht="132" hidden="1" thickBot="1" x14ac:dyDescent="0.3">
      <c r="A30" s="28"/>
      <c r="B30" s="14">
        <v>3</v>
      </c>
      <c r="C30" s="20" t="s">
        <v>29</v>
      </c>
      <c r="D30" s="8" t="s">
        <v>36</v>
      </c>
      <c r="E30" s="41">
        <v>305</v>
      </c>
      <c r="F30" s="41">
        <v>50</v>
      </c>
      <c r="G30" s="41">
        <v>200</v>
      </c>
      <c r="H30" s="41">
        <v>55</v>
      </c>
      <c r="I30" s="14" t="s">
        <v>16</v>
      </c>
      <c r="J30" s="14" t="s">
        <v>16</v>
      </c>
    </row>
    <row r="31" spans="1:10" ht="409.6" hidden="1" customHeight="1" x14ac:dyDescent="0.25">
      <c r="A31" s="28"/>
      <c r="B31" s="48">
        <v>4</v>
      </c>
      <c r="C31" s="54" t="s">
        <v>30</v>
      </c>
      <c r="D31" s="10" t="s">
        <v>26</v>
      </c>
      <c r="E31" s="56">
        <v>2855</v>
      </c>
      <c r="F31" s="56">
        <v>1000</v>
      </c>
      <c r="G31" s="56">
        <v>855</v>
      </c>
      <c r="H31" s="56">
        <v>1000</v>
      </c>
      <c r="I31" s="25" t="s">
        <v>16</v>
      </c>
      <c r="J31" s="48"/>
    </row>
    <row r="32" spans="1:10" ht="202.5" customHeight="1" thickBot="1" x14ac:dyDescent="0.3">
      <c r="A32" s="28"/>
      <c r="B32" s="58"/>
      <c r="C32" s="59"/>
      <c r="D32" s="22" t="s">
        <v>35</v>
      </c>
      <c r="E32" s="60"/>
      <c r="F32" s="60"/>
      <c r="G32" s="60"/>
      <c r="H32" s="60"/>
      <c r="I32" s="27"/>
      <c r="J32" s="58"/>
    </row>
    <row r="33" spans="1:10" ht="409.5" hidden="1" customHeight="1" thickBot="1" x14ac:dyDescent="0.3">
      <c r="A33" s="28"/>
      <c r="B33" s="58"/>
      <c r="C33" s="59"/>
      <c r="D33" s="10"/>
      <c r="E33" s="60"/>
      <c r="F33" s="60"/>
      <c r="G33" s="60"/>
      <c r="H33" s="60"/>
      <c r="I33" s="27"/>
      <c r="J33" s="58"/>
    </row>
    <row r="34" spans="1:10" ht="94.5" hidden="1" customHeight="1" thickBot="1" x14ac:dyDescent="0.3">
      <c r="A34" s="28"/>
      <c r="B34" s="49"/>
      <c r="C34" s="55"/>
      <c r="D34" s="8" t="s">
        <v>27</v>
      </c>
      <c r="E34" s="57"/>
      <c r="F34" s="57"/>
      <c r="G34" s="57"/>
      <c r="H34" s="57"/>
      <c r="I34" s="26"/>
      <c r="J34" s="49"/>
    </row>
    <row r="35" spans="1:10" ht="37.5" x14ac:dyDescent="0.25">
      <c r="A35" s="28"/>
      <c r="B35" s="48">
        <v>5</v>
      </c>
      <c r="C35" s="54" t="s">
        <v>31</v>
      </c>
      <c r="D35" s="10" t="s">
        <v>22</v>
      </c>
      <c r="E35" s="56">
        <v>3000</v>
      </c>
      <c r="F35" s="56" t="s">
        <v>16</v>
      </c>
      <c r="G35" s="56" t="s">
        <v>16</v>
      </c>
      <c r="H35" s="56">
        <v>3000</v>
      </c>
      <c r="I35" s="48" t="s">
        <v>16</v>
      </c>
      <c r="J35" s="48" t="s">
        <v>16</v>
      </c>
    </row>
    <row r="36" spans="1:10" ht="98.25" customHeight="1" thickBot="1" x14ac:dyDescent="0.3">
      <c r="A36" s="28"/>
      <c r="B36" s="49"/>
      <c r="C36" s="55"/>
      <c r="D36" s="8" t="s">
        <v>27</v>
      </c>
      <c r="E36" s="57"/>
      <c r="F36" s="57"/>
      <c r="G36" s="57"/>
      <c r="H36" s="57"/>
      <c r="I36" s="49"/>
      <c r="J36" s="49"/>
    </row>
    <row r="37" spans="1:10" ht="113.25" customHeight="1" thickBot="1" x14ac:dyDescent="0.3">
      <c r="A37" s="28"/>
      <c r="B37" s="22">
        <v>6</v>
      </c>
      <c r="C37" s="38" t="s">
        <v>32</v>
      </c>
      <c r="D37" s="24" t="s">
        <v>37</v>
      </c>
      <c r="E37" s="22">
        <f>I37+J37</f>
        <v>975.89800000000002</v>
      </c>
      <c r="F37" s="22" t="s">
        <v>16</v>
      </c>
      <c r="G37" s="22" t="s">
        <v>16</v>
      </c>
      <c r="H37" s="22" t="s">
        <v>16</v>
      </c>
      <c r="I37" s="22">
        <v>510.89800000000002</v>
      </c>
      <c r="J37" s="47">
        <v>465</v>
      </c>
    </row>
    <row r="38" spans="1:10" ht="18.75" x14ac:dyDescent="0.25">
      <c r="A38" s="28"/>
      <c r="B38" s="35"/>
      <c r="C38" s="36" t="s">
        <v>17</v>
      </c>
      <c r="D38" s="35"/>
      <c r="E38" s="37">
        <f>E27+E28+E29+E31+E35+E37</f>
        <v>7487.848</v>
      </c>
      <c r="F38" s="37">
        <f>F27+F28+F29+F31</f>
        <v>1125</v>
      </c>
      <c r="G38" s="37">
        <f>G27+G28+G29+G31</f>
        <v>1125</v>
      </c>
      <c r="H38" s="37">
        <f>H27+H28+H29+H31+H35</f>
        <v>4125</v>
      </c>
      <c r="I38" s="37">
        <f>I28+I37</f>
        <v>590.89800000000002</v>
      </c>
      <c r="J38" s="37">
        <f>J28+J37</f>
        <v>521.95000000000005</v>
      </c>
    </row>
    <row r="39" spans="1:10" ht="23.25" customHeight="1" thickBot="1" x14ac:dyDescent="0.3">
      <c r="A39" s="28"/>
      <c r="B39" s="51" t="s">
        <v>33</v>
      </c>
      <c r="C39" s="52"/>
      <c r="D39" s="52"/>
      <c r="E39" s="52"/>
      <c r="F39" s="52"/>
      <c r="G39" s="52"/>
      <c r="H39" s="52"/>
      <c r="I39" s="52"/>
      <c r="J39" s="53"/>
    </row>
    <row r="40" spans="1:10" ht="37.5" x14ac:dyDescent="0.25">
      <c r="A40" s="28"/>
      <c r="B40" s="48">
        <v>1</v>
      </c>
      <c r="C40" s="54" t="s">
        <v>34</v>
      </c>
      <c r="D40" s="10" t="s">
        <v>26</v>
      </c>
      <c r="E40" s="56">
        <v>15</v>
      </c>
      <c r="F40" s="56">
        <v>5</v>
      </c>
      <c r="G40" s="56">
        <v>5</v>
      </c>
      <c r="H40" s="56">
        <v>5</v>
      </c>
      <c r="I40" s="48" t="s">
        <v>16</v>
      </c>
      <c r="J40" s="48" t="s">
        <v>16</v>
      </c>
    </row>
    <row r="41" spans="1:10" ht="99.75" customHeight="1" thickBot="1" x14ac:dyDescent="0.3">
      <c r="A41" s="28"/>
      <c r="B41" s="49"/>
      <c r="C41" s="55"/>
      <c r="D41" s="8" t="s">
        <v>27</v>
      </c>
      <c r="E41" s="57"/>
      <c r="F41" s="57"/>
      <c r="G41" s="57"/>
      <c r="H41" s="57"/>
      <c r="I41" s="49"/>
      <c r="J41" s="49"/>
    </row>
    <row r="42" spans="1:10" ht="19.5" thickBot="1" x14ac:dyDescent="0.3">
      <c r="A42" s="28"/>
      <c r="B42" s="15"/>
      <c r="C42" s="11" t="s">
        <v>17</v>
      </c>
      <c r="D42" s="8"/>
      <c r="E42" s="46">
        <v>15</v>
      </c>
      <c r="F42" s="46">
        <v>5</v>
      </c>
      <c r="G42" s="46">
        <v>5</v>
      </c>
      <c r="H42" s="46">
        <v>5</v>
      </c>
      <c r="I42" s="12" t="s">
        <v>16</v>
      </c>
      <c r="J42" s="12" t="s">
        <v>16</v>
      </c>
    </row>
    <row r="43" spans="1:10" ht="19.5" thickBot="1" x14ac:dyDescent="0.35">
      <c r="A43" s="28"/>
      <c r="B43" s="15"/>
      <c r="C43" s="13" t="s">
        <v>8</v>
      </c>
      <c r="D43" s="8"/>
      <c r="E43" s="33">
        <f>E20+E25+E38+E42</f>
        <v>7541.848</v>
      </c>
      <c r="F43" s="33">
        <f t="shared" ref="F43:H43" si="0">F20+F25+F38+F42</f>
        <v>1143</v>
      </c>
      <c r="G43" s="33">
        <f t="shared" si="0"/>
        <v>1143</v>
      </c>
      <c r="H43" s="33">
        <f t="shared" si="0"/>
        <v>4143</v>
      </c>
      <c r="I43" s="33">
        <f>I38</f>
        <v>590.89800000000002</v>
      </c>
      <c r="J43" s="33">
        <f>J38</f>
        <v>521.95000000000005</v>
      </c>
    </row>
    <row r="44" spans="1:10" x14ac:dyDescent="0.25">
      <c r="A44" s="28"/>
      <c r="B44" s="2"/>
      <c r="C44" s="28"/>
      <c r="D44" s="28"/>
      <c r="E44" s="28"/>
      <c r="F44" s="28"/>
      <c r="G44" s="28"/>
      <c r="H44" s="28"/>
      <c r="I44" s="28"/>
      <c r="J44" s="28"/>
    </row>
    <row r="45" spans="1:10" x14ac:dyDescent="0.25">
      <c r="A45" s="28"/>
      <c r="B45" s="2"/>
      <c r="C45" s="28"/>
      <c r="D45" s="28"/>
      <c r="E45" s="28"/>
      <c r="F45" s="28"/>
      <c r="G45" s="28"/>
      <c r="H45" s="28"/>
      <c r="I45" s="28"/>
      <c r="J45" s="28"/>
    </row>
    <row r="46" spans="1:10" x14ac:dyDescent="0.25">
      <c r="A46" s="28"/>
      <c r="B46" s="2"/>
      <c r="C46" s="28"/>
      <c r="D46" s="28"/>
      <c r="E46" s="28"/>
      <c r="F46" s="28"/>
      <c r="G46" s="28"/>
      <c r="H46" s="28"/>
      <c r="I46" s="28"/>
      <c r="J46" s="28"/>
    </row>
    <row r="47" spans="1:10" ht="18.75" x14ac:dyDescent="0.3">
      <c r="A47" s="28"/>
      <c r="B47" s="28"/>
      <c r="C47" s="5" t="s">
        <v>39</v>
      </c>
      <c r="D47" s="28"/>
      <c r="E47" s="28"/>
      <c r="F47" s="28"/>
      <c r="G47" s="28"/>
      <c r="H47" s="28"/>
      <c r="I47" s="28"/>
      <c r="J47" s="28"/>
    </row>
    <row r="48" spans="1:10" x14ac:dyDescent="0.25">
      <c r="A48" s="28"/>
      <c r="B48" s="28"/>
      <c r="C48" s="28"/>
      <c r="D48" s="28"/>
      <c r="E48" s="28"/>
      <c r="F48" s="28"/>
      <c r="G48" s="28"/>
      <c r="H48" s="28"/>
      <c r="I48" s="28"/>
      <c r="J48" s="28"/>
    </row>
    <row r="49" spans="1:10" x14ac:dyDescent="0.25">
      <c r="A49" s="28"/>
      <c r="B49" s="28"/>
      <c r="C49" s="28"/>
      <c r="D49" s="28"/>
      <c r="E49" s="28"/>
      <c r="F49" s="28"/>
      <c r="G49" s="28"/>
      <c r="H49" s="28"/>
      <c r="I49" s="28"/>
      <c r="J49" s="28"/>
    </row>
  </sheetData>
  <mergeCells count="40">
    <mergeCell ref="B13:B15"/>
    <mergeCell ref="C13:C15"/>
    <mergeCell ref="D13:D15"/>
    <mergeCell ref="E13:J14"/>
    <mergeCell ref="B16:J16"/>
    <mergeCell ref="B26:J26"/>
    <mergeCell ref="B21:J21"/>
    <mergeCell ref="B23:B24"/>
    <mergeCell ref="C23:C24"/>
    <mergeCell ref="E23:E24"/>
    <mergeCell ref="F23:F24"/>
    <mergeCell ref="G23:G24"/>
    <mergeCell ref="H23:H24"/>
    <mergeCell ref="I23:I24"/>
    <mergeCell ref="J23:J24"/>
    <mergeCell ref="H35:H36"/>
    <mergeCell ref="I35:I36"/>
    <mergeCell ref="J35:J36"/>
    <mergeCell ref="B31:B34"/>
    <mergeCell ref="C31:C34"/>
    <mergeCell ref="E31:E34"/>
    <mergeCell ref="F31:F34"/>
    <mergeCell ref="G31:G34"/>
    <mergeCell ref="H31:H34"/>
    <mergeCell ref="J40:J41"/>
    <mergeCell ref="B12:J12"/>
    <mergeCell ref="B39:J39"/>
    <mergeCell ref="B40:B41"/>
    <mergeCell ref="C40:C41"/>
    <mergeCell ref="E40:E41"/>
    <mergeCell ref="F40:F41"/>
    <mergeCell ref="G40:G41"/>
    <mergeCell ref="H40:H41"/>
    <mergeCell ref="I40:I41"/>
    <mergeCell ref="J31:J34"/>
    <mergeCell ref="B35:B36"/>
    <mergeCell ref="C35:C36"/>
    <mergeCell ref="E35:E36"/>
    <mergeCell ref="F35:F36"/>
    <mergeCell ref="G35:G36"/>
  </mergeCells>
  <printOptions horizontalCentered="1"/>
  <pageMargins left="0.23622047244094491" right="0.23622047244094491" top="0.98425196850393704" bottom="0" header="0.98425196850393704" footer="0"/>
  <pageSetup paperSize="9"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18.04.</vt:lpstr>
      <vt:lpstr>Лист2</vt:lpstr>
      <vt:lpstr>Лист3</vt:lpstr>
      <vt:lpstr>'18.04.'!_GoBack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2025-09-17T08:06:32Z</dcterms:modified>
</cp:coreProperties>
</file>