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defaultThemeVersion="124226"/>
  <mc:AlternateContent xmlns:mc="http://schemas.openxmlformats.org/markup-compatibility/2006">
    <mc:Choice Requires="x15">
      <x15ac:absPath xmlns:x15ac="http://schemas.microsoft.com/office/spreadsheetml/2010/11/ac" url="D:\Секретаріат\СЕСІЇ 8 скликання\2025 рік\87 сесія 25.09.25 року\87 РІШЕННЯ\28 затвердж актів від ЗДО до ЗЗСО с.Ярмолинці\"/>
    </mc:Choice>
  </mc:AlternateContent>
  <xr:revisionPtr revIDLastSave="0" documentId="13_ncr:1_{F6BFA4CD-6E2A-4DCD-ACEE-E245422EB9D3}" xr6:coauthVersionLast="45" xr6:coauthVersionMax="45" xr10:uidLastSave="{00000000-0000-0000-0000-000000000000}"/>
  <bookViews>
    <workbookView xWindow="-120" yWindow="-120" windowWidth="29040" windowHeight="15840" activeTab="1" xr2:uid="{00000000-000D-0000-FFFF-FFFF00000000}"/>
  </bookViews>
  <sheets>
    <sheet name="Інв. опис необоротних активів" sheetId="1" r:id="rId1"/>
    <sheet name="При інвентаризації встановлено" sheetId="2" r:id="rId2"/>
    <sheet name="Лист3" sheetId="3" r:id="rId3"/>
  </sheets>
  <calcPr calcId="18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329" i="2" l="1"/>
  <c r="A330" i="2" s="1"/>
  <c r="A331" i="2" s="1"/>
  <c r="A332" i="2" s="1"/>
  <c r="A333" i="2" s="1"/>
  <c r="A334" i="2" s="1"/>
  <c r="A335" i="2" s="1"/>
  <c r="A336" i="2" s="1"/>
  <c r="A337" i="2" s="1"/>
  <c r="A338" i="2" s="1"/>
  <c r="A339" i="2" s="1"/>
  <c r="A340" i="2" s="1"/>
  <c r="A341" i="2" s="1"/>
  <c r="A342" i="2" s="1"/>
  <c r="A343" i="2" s="1"/>
  <c r="A344" i="2" s="1"/>
  <c r="A345" i="2" s="1"/>
  <c r="A346" i="2" s="1"/>
  <c r="A347" i="2" s="1"/>
  <c r="A348" i="2" s="1"/>
  <c r="A349" i="2" s="1"/>
  <c r="A350" i="2" s="1"/>
  <c r="A351" i="2" s="1"/>
  <c r="A352" i="2" s="1"/>
  <c r="A353" i="2" s="1"/>
  <c r="A354" i="2" s="1"/>
  <c r="A355" i="2" s="1"/>
  <c r="A356" i="2" s="1"/>
  <c r="A357" i="2" s="1"/>
  <c r="A358" i="2" s="1"/>
  <c r="A359" i="2" s="1"/>
  <c r="A360" i="2" s="1"/>
  <c r="A361" i="2" s="1"/>
  <c r="A362" i="2" s="1"/>
  <c r="A363" i="2" s="1"/>
  <c r="A364" i="2" s="1"/>
  <c r="A365" i="2" s="1"/>
  <c r="A366" i="2" s="1"/>
  <c r="A367" i="2" s="1"/>
  <c r="A368" i="2" s="1"/>
  <c r="A369" i="2" s="1"/>
  <c r="A370" i="2" s="1"/>
  <c r="A371" i="2" s="1"/>
  <c r="A372" i="2" s="1"/>
  <c r="A373" i="2" s="1"/>
  <c r="A374" i="2" s="1"/>
  <c r="A328" i="2"/>
  <c r="A284" i="2"/>
  <c r="A285" i="2" s="1"/>
  <c r="A286" i="2" s="1"/>
  <c r="A287" i="2" s="1"/>
  <c r="A288" i="2" s="1"/>
  <c r="A289" i="2" s="1"/>
  <c r="A290" i="2" s="1"/>
  <c r="A291" i="2" s="1"/>
  <c r="A292" i="2" s="1"/>
  <c r="A293" i="2" s="1"/>
  <c r="A294" i="2" s="1"/>
  <c r="A295" i="2" s="1"/>
  <c r="A296" i="2" s="1"/>
  <c r="A297" i="2" s="1"/>
  <c r="A298" i="2" s="1"/>
  <c r="A299" i="2" s="1"/>
  <c r="A300" i="2" s="1"/>
  <c r="A301" i="2" s="1"/>
  <c r="A302" i="2" s="1"/>
  <c r="A303" i="2" s="1"/>
  <c r="A304" i="2" s="1"/>
  <c r="A305" i="2" s="1"/>
  <c r="A306" i="2" s="1"/>
  <c r="A307" i="2" s="1"/>
  <c r="A308" i="2" s="1"/>
  <c r="A309" i="2" s="1"/>
  <c r="A310" i="2" s="1"/>
  <c r="A311" i="2" s="1"/>
  <c r="A312" i="2" s="1"/>
  <c r="A313" i="2" s="1"/>
  <c r="A314" i="2" s="1"/>
  <c r="A315" i="2" s="1"/>
  <c r="A316" i="2" s="1"/>
  <c r="A317" i="2" s="1"/>
  <c r="A318" i="2" s="1"/>
  <c r="A319" i="2" s="1"/>
  <c r="A320" i="2" s="1"/>
  <c r="A321" i="2" s="1"/>
  <c r="A322" i="2" s="1"/>
  <c r="A323" i="2" s="1"/>
  <c r="A324" i="2" s="1"/>
  <c r="A325" i="2" s="1"/>
  <c r="A267" i="2"/>
  <c r="A268" i="2" s="1"/>
  <c r="A269" i="2" s="1"/>
  <c r="A270" i="2" s="1"/>
  <c r="A271" i="2" s="1"/>
  <c r="A272" i="2" s="1"/>
  <c r="A273" i="2" s="1"/>
  <c r="A274" i="2" s="1"/>
  <c r="A275" i="2" s="1"/>
  <c r="A276" i="2" s="1"/>
  <c r="A277" i="2" s="1"/>
  <c r="A278" i="2" s="1"/>
  <c r="A279" i="2" s="1"/>
  <c r="A280" i="2" s="1"/>
  <c r="A281" i="2" s="1"/>
  <c r="A266" i="2"/>
  <c r="A49" i="2"/>
  <c r="A50" i="2" s="1"/>
  <c r="A51" i="2" s="1"/>
  <c r="A52" i="2" s="1"/>
  <c r="A53" i="2" s="1"/>
  <c r="A54" i="2" s="1"/>
  <c r="A55" i="2" s="1"/>
  <c r="A56" i="2" s="1"/>
  <c r="A57" i="2" s="1"/>
  <c r="A58" i="2" s="1"/>
  <c r="A59" i="2" s="1"/>
  <c r="A60" i="2" s="1"/>
  <c r="A61" i="2" s="1"/>
  <c r="A62" i="2" s="1"/>
  <c r="A63" i="2" s="1"/>
  <c r="A64" i="2" s="1"/>
  <c r="A65" i="2" s="1"/>
  <c r="A66" i="2" s="1"/>
  <c r="A67" i="2" s="1"/>
  <c r="A68" i="2" s="1"/>
  <c r="A69" i="2" s="1"/>
  <c r="A70" i="2" s="1"/>
  <c r="A71" i="2" s="1"/>
  <c r="A72" i="2" s="1"/>
  <c r="A73" i="2" s="1"/>
  <c r="A74" i="2" s="1"/>
  <c r="A75" i="2" s="1"/>
  <c r="A76" i="2" s="1"/>
  <c r="A77" i="2" s="1"/>
  <c r="A78" i="2" s="1"/>
  <c r="A79" i="2" s="1"/>
  <c r="A80" i="2" s="1"/>
  <c r="A81" i="2" s="1"/>
  <c r="A82" i="2" s="1"/>
  <c r="A83" i="2" s="1"/>
  <c r="A84" i="2" s="1"/>
  <c r="A85" i="2" s="1"/>
  <c r="A86" i="2" s="1"/>
  <c r="A87" i="2" s="1"/>
  <c r="A88" i="2" s="1"/>
  <c r="A89" i="2" s="1"/>
  <c r="A90" i="2" s="1"/>
  <c r="A91" i="2" s="1"/>
  <c r="A92" i="2" s="1"/>
  <c r="A93" i="2" s="1"/>
  <c r="A94" i="2" s="1"/>
  <c r="A95" i="2" s="1"/>
  <c r="A96" i="2" s="1"/>
  <c r="A97" i="2" s="1"/>
  <c r="A98" i="2" s="1"/>
  <c r="A99" i="2" s="1"/>
  <c r="A100" i="2" s="1"/>
  <c r="A101" i="2" s="1"/>
  <c r="A102" i="2" s="1"/>
  <c r="A103" i="2" s="1"/>
  <c r="A104" i="2" s="1"/>
  <c r="A105" i="2" s="1"/>
  <c r="A106" i="2" s="1"/>
  <c r="A107" i="2" s="1"/>
  <c r="A108" i="2" s="1"/>
  <c r="A109" i="2" s="1"/>
  <c r="A110" i="2" s="1"/>
  <c r="A111" i="2" s="1"/>
  <c r="A112" i="2" s="1"/>
  <c r="A113" i="2" s="1"/>
  <c r="A114" i="2" s="1"/>
  <c r="A115" i="2" s="1"/>
  <c r="A116" i="2" s="1"/>
  <c r="A117" i="2" s="1"/>
  <c r="A118" i="2" s="1"/>
  <c r="A119" i="2" s="1"/>
  <c r="A120" i="2" s="1"/>
  <c r="A121" i="2" s="1"/>
  <c r="A122" i="2" s="1"/>
  <c r="A123" i="2" s="1"/>
  <c r="A124" i="2" s="1"/>
  <c r="A125" i="2" s="1"/>
  <c r="A126" i="2" s="1"/>
  <c r="A127" i="2" s="1"/>
  <c r="A128" i="2" s="1"/>
  <c r="A129" i="2" s="1"/>
  <c r="A130" i="2" s="1"/>
  <c r="A131" i="2" s="1"/>
  <c r="A132" i="2" s="1"/>
  <c r="A133" i="2" s="1"/>
  <c r="A134" i="2" s="1"/>
  <c r="A135" i="2" s="1"/>
  <c r="A136" i="2" s="1"/>
  <c r="A137" i="2" s="1"/>
  <c r="A138" i="2" s="1"/>
  <c r="A139" i="2" s="1"/>
  <c r="A140" i="2" s="1"/>
  <c r="A141" i="2" s="1"/>
  <c r="A142" i="2" s="1"/>
  <c r="A143" i="2" s="1"/>
  <c r="A144" i="2" s="1"/>
  <c r="A145" i="2" s="1"/>
  <c r="A146" i="2" s="1"/>
  <c r="A147" i="2" s="1"/>
  <c r="A148" i="2" s="1"/>
  <c r="A149" i="2" s="1"/>
  <c r="A150" i="2" s="1"/>
  <c r="A151" i="2" s="1"/>
  <c r="A152" i="2" s="1"/>
  <c r="A153" i="2" s="1"/>
  <c r="A154" i="2" s="1"/>
  <c r="A155" i="2" s="1"/>
  <c r="A156" i="2" s="1"/>
  <c r="A157" i="2" s="1"/>
  <c r="A158" i="2" s="1"/>
  <c r="A159" i="2" s="1"/>
  <c r="A160" i="2" s="1"/>
  <c r="A161" i="2" s="1"/>
  <c r="A162" i="2" s="1"/>
  <c r="A163" i="2" s="1"/>
  <c r="A164" i="2" s="1"/>
  <c r="A165" i="2" s="1"/>
  <c r="A166" i="2" s="1"/>
  <c r="A167" i="2" s="1"/>
  <c r="A168" i="2" s="1"/>
  <c r="A169" i="2" s="1"/>
  <c r="A170" i="2" s="1"/>
  <c r="A171" i="2" s="1"/>
  <c r="A172" i="2" s="1"/>
  <c r="A173" i="2" s="1"/>
  <c r="A174" i="2" s="1"/>
  <c r="A175" i="2" s="1"/>
  <c r="A176" i="2" s="1"/>
  <c r="A177" i="2" s="1"/>
  <c r="A178" i="2" s="1"/>
  <c r="A179" i="2" s="1"/>
  <c r="A180" i="2" s="1"/>
  <c r="A181" i="2" s="1"/>
  <c r="A182" i="2" s="1"/>
  <c r="A183" i="2" s="1"/>
  <c r="A184" i="2" s="1"/>
  <c r="A185" i="2" s="1"/>
  <c r="A186" i="2" s="1"/>
  <c r="A187" i="2" s="1"/>
  <c r="A188" i="2" s="1"/>
  <c r="A189" i="2" s="1"/>
  <c r="A190" i="2" s="1"/>
  <c r="A191" i="2" s="1"/>
  <c r="A192" i="2" s="1"/>
  <c r="A193" i="2" s="1"/>
  <c r="A194" i="2" s="1"/>
  <c r="A195" i="2" s="1"/>
  <c r="A196" i="2" s="1"/>
  <c r="A197" i="2" s="1"/>
  <c r="A198" i="2" s="1"/>
  <c r="A199" i="2" s="1"/>
  <c r="A200" i="2" s="1"/>
  <c r="A201" i="2" s="1"/>
  <c r="A202" i="2" s="1"/>
  <c r="A203" i="2" s="1"/>
  <c r="A204" i="2" s="1"/>
  <c r="A205" i="2" s="1"/>
  <c r="A206" i="2" s="1"/>
  <c r="A207" i="2" s="1"/>
  <c r="A208" i="2" s="1"/>
  <c r="A209" i="2" s="1"/>
  <c r="A210" i="2" s="1"/>
  <c r="A211" i="2" s="1"/>
  <c r="A212" i="2" s="1"/>
  <c r="A213" i="2" s="1"/>
  <c r="A214" i="2" s="1"/>
  <c r="A215" i="2" s="1"/>
  <c r="A216" i="2" s="1"/>
  <c r="A217" i="2" s="1"/>
  <c r="A218" i="2" s="1"/>
  <c r="A219" i="2" s="1"/>
  <c r="A220" i="2" s="1"/>
  <c r="A221" i="2" s="1"/>
  <c r="A222" i="2" s="1"/>
  <c r="A223" i="2" s="1"/>
  <c r="A224" i="2" s="1"/>
  <c r="A225" i="2" s="1"/>
  <c r="A226" i="2" s="1"/>
  <c r="A227" i="2" s="1"/>
  <c r="A228" i="2" s="1"/>
  <c r="A229" i="2" s="1"/>
  <c r="A230" i="2" s="1"/>
  <c r="A231" i="2" s="1"/>
  <c r="A232" i="2" s="1"/>
  <c r="A233" i="2" s="1"/>
  <c r="A234" i="2" s="1"/>
  <c r="A235" i="2" s="1"/>
  <c r="A236" i="2" s="1"/>
  <c r="A237" i="2" s="1"/>
  <c r="A238" i="2" s="1"/>
  <c r="A239" i="2" s="1"/>
  <c r="A240" i="2" s="1"/>
  <c r="A241" i="2" s="1"/>
  <c r="A242" i="2" s="1"/>
  <c r="A243" i="2" s="1"/>
  <c r="A244" i="2" s="1"/>
  <c r="A245" i="2" s="1"/>
  <c r="A246" i="2" s="1"/>
  <c r="A247" i="2" s="1"/>
  <c r="A248" i="2" s="1"/>
  <c r="A249" i="2" s="1"/>
  <c r="A250" i="2" s="1"/>
  <c r="A251" i="2" s="1"/>
  <c r="A252" i="2" s="1"/>
  <c r="A253" i="2" s="1"/>
  <c r="A254" i="2" s="1"/>
  <c r="A255" i="2" s="1"/>
  <c r="A256" i="2" s="1"/>
  <c r="A257" i="2" s="1"/>
  <c r="A258" i="2" s="1"/>
  <c r="A259" i="2" s="1"/>
  <c r="A260" i="2" s="1"/>
  <c r="A261" i="2" s="1"/>
  <c r="A262" i="2" s="1"/>
  <c r="A48" i="2"/>
  <c r="G404" i="2"/>
  <c r="G375" i="2"/>
  <c r="F375" i="2"/>
  <c r="G326" i="2"/>
  <c r="F326" i="2"/>
  <c r="B33" i="2"/>
  <c r="C33" i="2"/>
  <c r="D33" i="2" s="1"/>
  <c r="F33" i="2"/>
  <c r="G33" i="2" s="1"/>
  <c r="F46" i="2"/>
  <c r="G46" i="2"/>
  <c r="H46" i="2"/>
  <c r="G166" i="3" l="1"/>
  <c r="G137" i="3"/>
  <c r="F137" i="3"/>
  <c r="G88" i="3"/>
  <c r="F88" i="3"/>
  <c r="F263" i="2"/>
  <c r="F264" i="2" s="1"/>
  <c r="F405" i="2" s="1"/>
  <c r="H263" i="2"/>
  <c r="H264" i="2" s="1"/>
  <c r="G263" i="2"/>
  <c r="G264" i="2" s="1"/>
  <c r="G405" i="2" s="1"/>
</calcChain>
</file>

<file path=xl/sharedStrings.xml><?xml version="1.0" encoding="utf-8"?>
<sst xmlns="http://schemas.openxmlformats.org/spreadsheetml/2006/main" count="1585" uniqueCount="644">
  <si>
    <t>Заклад дошкільної освіти "Світанок" с.Ярмолинці Гайсинської міської ради</t>
  </si>
  <si>
    <t>(установа)</t>
  </si>
  <si>
    <t>ЗАТВЕРДЖЕНО
Наказ Міністерства фінансів України
17.06.2015  № 572</t>
  </si>
  <si>
    <r>
      <t xml:space="preserve">Ідентифікаційний код за ЄДРПОУ </t>
    </r>
    <r>
      <rPr>
        <u/>
        <sz val="12"/>
        <color theme="1"/>
        <rFont val="Calibri"/>
        <family val="2"/>
        <charset val="204"/>
        <scheme val="minor"/>
      </rPr>
      <t xml:space="preserve">37957677    </t>
    </r>
    <r>
      <rPr>
        <sz val="12"/>
        <color theme="1"/>
        <rFont val="Calibri"/>
        <family val="2"/>
        <charset val="204"/>
        <scheme val="minor"/>
      </rPr>
      <t xml:space="preserve">  </t>
    </r>
  </si>
  <si>
    <t>ІНВЕНТАРИЗАЦІЙНИЙ ОПИС
необоротних активів</t>
  </si>
  <si>
    <t>(основні засоби, нематеріальні активи, інші необоротні матеріальні активи, капітальні інвестиції)</t>
  </si>
  <si>
    <t>«___» ________________ 20___ р.</t>
  </si>
  <si>
    <t>(дата складання)</t>
  </si>
  <si>
    <t xml:space="preserve">     На підставі розпорядчого документа від «___»________________20____ р.  №_______  виконано зняття фактичних залишків 
основних засобів, нематеріальних активів, інших необоротних матеріальних активів, капітальних інвестицій (необхідне підкреслити), </t>
  </si>
  <si>
    <t>які обліковуються на субрахунку(ах) «1014/22» та зберігаються на складі «ДНЗ"Світанок" с.Ярмолинці: Будівля ДНЗ»</t>
  </si>
  <si>
    <t>станом на «10» серпня 2025 р.</t>
  </si>
  <si>
    <t>Розписка</t>
  </si>
  <si>
    <t xml:space="preserve">     До початку проведення інвентаризації всі видаткові та прибуткові документи на необоротні активи здано в бухгалтерську службу 
і всі необоротні активи, що надійшли на мою відповідальність, оприбутковано, а ті, що вибули, списано.</t>
  </si>
  <si>
    <t>Матеріально відповідальна особа:</t>
  </si>
  <si>
    <t>Комірник</t>
  </si>
  <si>
    <t>(посада)</t>
  </si>
  <si>
    <t>(підпис)</t>
  </si>
  <si>
    <t>Віра ЯЦЕНКО</t>
  </si>
  <si>
    <t>Інвентаризація: розпочата «___»_________________20____ р.,</t>
  </si>
  <si>
    <t>закінчена «___»_________________20____ р.</t>
  </si>
  <si>
    <t>При інвентаризації встановлено таке:</t>
  </si>
  <si>
    <t>№
з/п</t>
  </si>
  <si>
    <t>Найменування,
стисла характеристика
та призначення
об'єкта</t>
  </si>
  <si>
    <t>Рік випуску (будівництва)
чи дата придбання
(введення в експлуатацію)
та виготовлювач</t>
  </si>
  <si>
    <t>Номер</t>
  </si>
  <si>
    <t>інвентарний/
номенклатурний</t>
  </si>
  <si>
    <t>Одиниця виміру</t>
  </si>
  <si>
    <t>Фактична наявність</t>
  </si>
  <si>
    <t>кількість</t>
  </si>
  <si>
    <t>первісна (переоцінена) вартість</t>
  </si>
  <si>
    <t>За даними
бухгалтерського обліку</t>
  </si>
  <si>
    <t>балансова вартість</t>
  </si>
  <si>
    <t>Інші відомості</t>
  </si>
  <si>
    <t>X</t>
  </si>
  <si>
    <t>лічильник газу Elster BK-G6T</t>
  </si>
  <si>
    <t>2020 рік</t>
  </si>
  <si>
    <t>101440014-2</t>
  </si>
  <si>
    <t xml:space="preserve"> </t>
  </si>
  <si>
    <t>шт</t>
  </si>
  <si>
    <t>Муз.центр "Філіпс"</t>
  </si>
  <si>
    <t>2003 рік</t>
  </si>
  <si>
    <t>101480012-3</t>
  </si>
  <si>
    <t>Теливізор "Самсунг"</t>
  </si>
  <si>
    <t>101480011-4</t>
  </si>
  <si>
    <t>ноутбук</t>
  </si>
  <si>
    <t>2017 рік</t>
  </si>
  <si>
    <t>101460013-2</t>
  </si>
  <si>
    <t>Пральна машина "Ока-11</t>
  </si>
  <si>
    <t>2002 рік</t>
  </si>
  <si>
    <t>101480010-1</t>
  </si>
  <si>
    <t>Холодильник "Донбас"</t>
  </si>
  <si>
    <t>2000 рік</t>
  </si>
  <si>
    <t>101480009-2</t>
  </si>
  <si>
    <t>холодильник NISENSE</t>
  </si>
  <si>
    <t>101480014-15</t>
  </si>
  <si>
    <t>Дитячий городок</t>
  </si>
  <si>
    <t>1983 рік</t>
  </si>
  <si>
    <t>101480007</t>
  </si>
  <si>
    <t>приміщення дитячого садка</t>
  </si>
  <si>
    <t>1990 рік</t>
  </si>
  <si>
    <t>1013100051</t>
  </si>
  <si>
    <t>електроплита</t>
  </si>
  <si>
    <t>2010 рік</t>
  </si>
  <si>
    <t>101428072</t>
  </si>
  <si>
    <t>котел газовий</t>
  </si>
  <si>
    <t>2016 рік</t>
  </si>
  <si>
    <t>101428069</t>
  </si>
  <si>
    <t>101428070</t>
  </si>
  <si>
    <t>Разом         ОЗ</t>
  </si>
  <si>
    <t>табличка фасадна</t>
  </si>
  <si>
    <t>111300162-33</t>
  </si>
  <si>
    <t>Горшки дитячі</t>
  </si>
  <si>
    <t>111300022</t>
  </si>
  <si>
    <t>рушники кухонні</t>
  </si>
  <si>
    <t>111420004-13</t>
  </si>
  <si>
    <t>тюль</t>
  </si>
  <si>
    <t>111420007-10</t>
  </si>
  <si>
    <t>м</t>
  </si>
  <si>
    <t>111420008-8</t>
  </si>
  <si>
    <t>Dvd</t>
  </si>
  <si>
    <t>111300001-3</t>
  </si>
  <si>
    <t>Ваза</t>
  </si>
  <si>
    <t>111300007-6</t>
  </si>
  <si>
    <t>Дошка ребриста</t>
  </si>
  <si>
    <t>111300029</t>
  </si>
  <si>
    <t>Картина</t>
  </si>
  <si>
    <t>111300045-1</t>
  </si>
  <si>
    <t>Лавки</t>
  </si>
  <si>
    <t>111300070-1</t>
  </si>
  <si>
    <t>М"яч</t>
  </si>
  <si>
    <t>111300076-2</t>
  </si>
  <si>
    <t>Обруч</t>
  </si>
  <si>
    <t>111300102-5</t>
  </si>
  <si>
    <t>Полки навісні</t>
  </si>
  <si>
    <t>111300126-5</t>
  </si>
  <si>
    <t>Стінка "СХД"</t>
  </si>
  <si>
    <t>111300150-3</t>
  </si>
  <si>
    <t>Стінка спортивна</t>
  </si>
  <si>
    <t>111300151-4</t>
  </si>
  <si>
    <t>гардини</t>
  </si>
  <si>
    <t>111301009-9</t>
  </si>
  <si>
    <t>дзеркало навісне</t>
  </si>
  <si>
    <t>111301006-10</t>
  </si>
  <si>
    <t>кошик для метання</t>
  </si>
  <si>
    <t>111300062-14</t>
  </si>
  <si>
    <t>куб для стрибків</t>
  </si>
  <si>
    <t>111300065-15</t>
  </si>
  <si>
    <t>лава гімнастична</t>
  </si>
  <si>
    <t>111300069-17</t>
  </si>
  <si>
    <t>мат гімнастичний</t>
  </si>
  <si>
    <t>111300079-23</t>
  </si>
  <si>
    <t>обруч пластмасовий</t>
  </si>
  <si>
    <t>111300103-28</t>
  </si>
  <si>
    <t>палиці гімнастичні</t>
  </si>
  <si>
    <t>111300110-38</t>
  </si>
  <si>
    <t>полочка</t>
  </si>
  <si>
    <t>111301007-28</t>
  </si>
  <si>
    <t>скакалка</t>
  </si>
  <si>
    <t>111300134-28</t>
  </si>
  <si>
    <t>стояки для стрибків</t>
  </si>
  <si>
    <t>111300155-34</t>
  </si>
  <si>
    <t>тумба під телевізор</t>
  </si>
  <si>
    <t>111301005-34</t>
  </si>
  <si>
    <t>шнур для рівноваги</t>
  </si>
  <si>
    <t>111300188-34</t>
  </si>
  <si>
    <t>Ігра</t>
  </si>
  <si>
    <t>111300039</t>
  </si>
  <si>
    <t>Іграшки</t>
  </si>
  <si>
    <t>111300041</t>
  </si>
  <si>
    <t>Ігри</t>
  </si>
  <si>
    <t>111300040</t>
  </si>
  <si>
    <t>Книга</t>
  </si>
  <si>
    <t>111300053-2</t>
  </si>
  <si>
    <t>111300054-1</t>
  </si>
  <si>
    <t>Коври</t>
  </si>
  <si>
    <t>111300055-1</t>
  </si>
  <si>
    <t>Конструктор</t>
  </si>
  <si>
    <t>111300060</t>
  </si>
  <si>
    <t>Кухня</t>
  </si>
  <si>
    <t>111300068-1</t>
  </si>
  <si>
    <t>Лялька</t>
  </si>
  <si>
    <t>111300075-51</t>
  </si>
  <si>
    <t>Магнітна доска</t>
  </si>
  <si>
    <t>111300077-2</t>
  </si>
  <si>
    <t>Машина</t>
  </si>
  <si>
    <t>111300083-5</t>
  </si>
  <si>
    <t>МозаЇка</t>
  </si>
  <si>
    <t>111300090-4</t>
  </si>
  <si>
    <t>Набір "Україна"</t>
  </si>
  <si>
    <t>111300094-2</t>
  </si>
  <si>
    <t>Пазли</t>
  </si>
  <si>
    <t>111300107</t>
  </si>
  <si>
    <t>Полки книжкові</t>
  </si>
  <si>
    <t>111300123-6</t>
  </si>
  <si>
    <t>Соти двухмісні</t>
  </si>
  <si>
    <t>111300139-3</t>
  </si>
  <si>
    <t>Стінка "Бібліотека"</t>
  </si>
  <si>
    <t>111300144-2</t>
  </si>
  <si>
    <t>Стінка "Дитяча"</t>
  </si>
  <si>
    <t>111300145-3</t>
  </si>
  <si>
    <t>Стінка "Кухня"</t>
  </si>
  <si>
    <t>111300146-5</t>
  </si>
  <si>
    <t>Стінка "Магазин"</t>
  </si>
  <si>
    <t>111300147-5</t>
  </si>
  <si>
    <t>Стінка "Перукарня"</t>
  </si>
  <si>
    <t>111300148-4</t>
  </si>
  <si>
    <t>Стінка "Природа"</t>
  </si>
  <si>
    <t>111300149-3</t>
  </si>
  <si>
    <t>дошка аудиторна</t>
  </si>
  <si>
    <t>111300027-15</t>
  </si>
  <si>
    <t>мольберт</t>
  </si>
  <si>
    <t>111300091-19</t>
  </si>
  <si>
    <t>стіл</t>
  </si>
  <si>
    <t>111300141-33</t>
  </si>
  <si>
    <t>стіл дитячий</t>
  </si>
  <si>
    <t>111300142-30</t>
  </si>
  <si>
    <t>шафа книжкова</t>
  </si>
  <si>
    <t>111300184-34</t>
  </si>
  <si>
    <t>ялинка штучна</t>
  </si>
  <si>
    <t>111301031-33</t>
  </si>
  <si>
    <t>акустична система</t>
  </si>
  <si>
    <t>2021 рік</t>
  </si>
  <si>
    <t>111300152-4</t>
  </si>
  <si>
    <t>бак для сміття</t>
  </si>
  <si>
    <t>2019 рік</t>
  </si>
  <si>
    <t>111300002-16</t>
  </si>
  <si>
    <t>вогнегасник порошковий</t>
  </si>
  <si>
    <t>111300017-50</t>
  </si>
  <si>
    <t>електропраска</t>
  </si>
  <si>
    <t>111300026-21</t>
  </si>
  <si>
    <t>пилосос</t>
  </si>
  <si>
    <t>111300007-42</t>
  </si>
  <si>
    <t>тачка садова</t>
  </si>
  <si>
    <t>2024 рік</t>
  </si>
  <si>
    <t>111300079-43</t>
  </si>
  <si>
    <t>шафа</t>
  </si>
  <si>
    <t>111300028-50</t>
  </si>
  <si>
    <t>111420010-6</t>
  </si>
  <si>
    <t>методика ECERS -3</t>
  </si>
  <si>
    <t>111200159</t>
  </si>
  <si>
    <t>БФП Brother DCP-T310</t>
  </si>
  <si>
    <t>11130000008</t>
  </si>
  <si>
    <t>апаратний ключ безпеки Автор Засіб КЗІ Secure Token-338M</t>
  </si>
  <si>
    <t>111300001901</t>
  </si>
  <si>
    <t>засіб КЗІ "Secbre Token-338M"</t>
  </si>
  <si>
    <t>111300001899</t>
  </si>
  <si>
    <t>лічильник 3ф</t>
  </si>
  <si>
    <t>111303333399</t>
  </si>
  <si>
    <t>стілець металевий м"який</t>
  </si>
  <si>
    <t>111303333398</t>
  </si>
  <si>
    <t>БФП Canon Pixma</t>
  </si>
  <si>
    <t>111300191-1</t>
  </si>
  <si>
    <t>Калькулятор</t>
  </si>
  <si>
    <t>111300043</t>
  </si>
  <si>
    <t>Оснастка</t>
  </si>
  <si>
    <t>111300106-2</t>
  </si>
  <si>
    <t>Печатка</t>
  </si>
  <si>
    <t>111300111-3</t>
  </si>
  <si>
    <t>Плечки для одежі</t>
  </si>
  <si>
    <t>111300119-3</t>
  </si>
  <si>
    <t>Скатерка</t>
  </si>
  <si>
    <t>111300136-4</t>
  </si>
  <si>
    <t>Шафа</t>
  </si>
  <si>
    <t>111300186-1</t>
  </si>
  <si>
    <t>стіл письмовий</t>
  </si>
  <si>
    <t>111300143-27</t>
  </si>
  <si>
    <t>постільна білизна</t>
  </si>
  <si>
    <t>111400000001</t>
  </si>
  <si>
    <t>ліжка дитячі</t>
  </si>
  <si>
    <t>111300003333</t>
  </si>
  <si>
    <t>Коврик резиновий</t>
  </si>
  <si>
    <t>111300056</t>
  </si>
  <si>
    <t>Полка для взуття</t>
  </si>
  <si>
    <t>111300125-5</t>
  </si>
  <si>
    <t>вішалка</t>
  </si>
  <si>
    <t>111301008-7</t>
  </si>
  <si>
    <t>куточок для батьків</t>
  </si>
  <si>
    <t>111301010-16</t>
  </si>
  <si>
    <t>шафи для одягу</t>
  </si>
  <si>
    <t>111301001-46</t>
  </si>
  <si>
    <t>Доріжки коврові</t>
  </si>
  <si>
    <t>111300024</t>
  </si>
  <si>
    <t>Буфет кухонний</t>
  </si>
  <si>
    <t>111300006-3</t>
  </si>
  <si>
    <t>Дошка роздаточна</t>
  </si>
  <si>
    <t>111300026-2</t>
  </si>
  <si>
    <t>Електрична м"ясорубка</t>
  </si>
  <si>
    <t>111300036-1</t>
  </si>
  <si>
    <t>Електроблінниця</t>
  </si>
  <si>
    <t>111300032-2</t>
  </si>
  <si>
    <t>Електронна вага</t>
  </si>
  <si>
    <t>111300033-1</t>
  </si>
  <si>
    <t>Каструля</t>
  </si>
  <si>
    <t>111300046-3</t>
  </si>
  <si>
    <t>Кастрюлі</t>
  </si>
  <si>
    <t>111300048-3</t>
  </si>
  <si>
    <t>Кастрюля емалірована</t>
  </si>
  <si>
    <t>111300050-2</t>
  </si>
  <si>
    <t>Ковш для води</t>
  </si>
  <si>
    <t>111300057-1</t>
  </si>
  <si>
    <t>Кружка</t>
  </si>
  <si>
    <t>111300064-3</t>
  </si>
  <si>
    <t>Ложки</t>
  </si>
  <si>
    <t>111300072-4</t>
  </si>
  <si>
    <t>Миски</t>
  </si>
  <si>
    <t>111300085-2</t>
  </si>
  <si>
    <t>111300086-2</t>
  </si>
  <si>
    <t>Миски емаліровані</t>
  </si>
  <si>
    <t>111300087</t>
  </si>
  <si>
    <t>111300088-3</t>
  </si>
  <si>
    <t>Миски пластмасові</t>
  </si>
  <si>
    <t>111300089-3</t>
  </si>
  <si>
    <t>Плитка електрична</t>
  </si>
  <si>
    <t>111300120-5</t>
  </si>
  <si>
    <t>Решітка для посуду</t>
  </si>
  <si>
    <t>111300132-3</t>
  </si>
  <si>
    <t>Сито</t>
  </si>
  <si>
    <t>111300133-3</t>
  </si>
  <si>
    <t>Сковорода</t>
  </si>
  <si>
    <t>111300137-5</t>
  </si>
  <si>
    <t>Столи</t>
  </si>
  <si>
    <t>111300152-3</t>
  </si>
  <si>
    <t>Тарілка десерт.(мілка)</t>
  </si>
  <si>
    <t>111300166</t>
  </si>
  <si>
    <t>Тарілки</t>
  </si>
  <si>
    <t>111300169-1</t>
  </si>
  <si>
    <t>Товкачка</t>
  </si>
  <si>
    <t>111300170-2</t>
  </si>
  <si>
    <t>Чайник</t>
  </si>
  <si>
    <t>111300175-1</t>
  </si>
  <si>
    <t>Чайник сервізний</t>
  </si>
  <si>
    <t>111300178-1</t>
  </si>
  <si>
    <t>Чаша-вага</t>
  </si>
  <si>
    <t>111300179-1</t>
  </si>
  <si>
    <t>Чашки</t>
  </si>
  <si>
    <t>111300182-1</t>
  </si>
  <si>
    <t>Шумовка</t>
  </si>
  <si>
    <t>111300189-4</t>
  </si>
  <si>
    <t>виделка десертна</t>
  </si>
  <si>
    <t>111300011</t>
  </si>
  <si>
    <t>дошка для нарізання</t>
  </si>
  <si>
    <t>111300028-10</t>
  </si>
  <si>
    <t>електричний чайник Delfa</t>
  </si>
  <si>
    <t>111300192-9</t>
  </si>
  <si>
    <t>електродуховка</t>
  </si>
  <si>
    <t>111300194-7</t>
  </si>
  <si>
    <t>каструля нерж.6л</t>
  </si>
  <si>
    <t>111300047-15</t>
  </si>
  <si>
    <t>кастрюля 40л</t>
  </si>
  <si>
    <t>111300049-15</t>
  </si>
  <si>
    <t>міксер</t>
  </si>
  <si>
    <t>111300193-16</t>
  </si>
  <si>
    <t>набір ножів</t>
  </si>
  <si>
    <t>111300096-21</t>
  </si>
  <si>
    <t>ножі для серверування</t>
  </si>
  <si>
    <t>111300099-28</t>
  </si>
  <si>
    <t>сушка для посуду</t>
  </si>
  <si>
    <t>111300160-29</t>
  </si>
  <si>
    <t>тарілка глибока</t>
  </si>
  <si>
    <t>111300164-29</t>
  </si>
  <si>
    <t>тарілка салат.(глиб)</t>
  </si>
  <si>
    <t>111300167-35</t>
  </si>
  <si>
    <t>чашка скло</t>
  </si>
  <si>
    <t>111300180-34</t>
  </si>
  <si>
    <t>черпак</t>
  </si>
  <si>
    <t>111300183-35</t>
  </si>
  <si>
    <t>Лопата снігова</t>
  </si>
  <si>
    <t>111300074-1</t>
  </si>
  <si>
    <t>безконтактний електронний інфрачервоний термометр FT3010</t>
  </si>
  <si>
    <t>111300039000</t>
  </si>
  <si>
    <t>електрокоса</t>
  </si>
  <si>
    <t>111300034-9</t>
  </si>
  <si>
    <t>сушка для рук</t>
  </si>
  <si>
    <t>111301030-33</t>
  </si>
  <si>
    <t>Бак для білизни</t>
  </si>
  <si>
    <t>111300003-2</t>
  </si>
  <si>
    <t>Бойлер</t>
  </si>
  <si>
    <t>111300004-1</t>
  </si>
  <si>
    <t>Бочка пластмасова 50л</t>
  </si>
  <si>
    <t>111300005-3</t>
  </si>
  <si>
    <t>Відра емаліровані</t>
  </si>
  <si>
    <t>111300014-2</t>
  </si>
  <si>
    <t>Відра різні</t>
  </si>
  <si>
    <t>111300015-1</t>
  </si>
  <si>
    <t>Ванна дитяча</t>
  </si>
  <si>
    <t>111300009-4</t>
  </si>
  <si>
    <t>Веретена ліжкові</t>
  </si>
  <si>
    <t>111300010-2</t>
  </si>
  <si>
    <t>Викрутка</t>
  </si>
  <si>
    <t>111300013</t>
  </si>
  <si>
    <t>Комод</t>
  </si>
  <si>
    <t>111300059</t>
  </si>
  <si>
    <t>Корито</t>
  </si>
  <si>
    <t>111300061</t>
  </si>
  <si>
    <t>Пилосмок SAMSUNG</t>
  </si>
  <si>
    <t>111300113-7</t>
  </si>
  <si>
    <t>Пилосмок SAMSUNG4180</t>
  </si>
  <si>
    <t>111300112-2</t>
  </si>
  <si>
    <t>Праска</t>
  </si>
  <si>
    <t>111300130-4</t>
  </si>
  <si>
    <t>Тумбочка</t>
  </si>
  <si>
    <t>111300171-1</t>
  </si>
  <si>
    <t>Шафа господарська</t>
  </si>
  <si>
    <t>111300187-3</t>
  </si>
  <si>
    <t>Швабра</t>
  </si>
  <si>
    <t>111300185-2</t>
  </si>
  <si>
    <t>відро ем.12л</t>
  </si>
  <si>
    <t>111300017-5</t>
  </si>
  <si>
    <t>халати</t>
  </si>
  <si>
    <t>111410005-1</t>
  </si>
  <si>
    <t>рушники махрові</t>
  </si>
  <si>
    <t>111420003-1</t>
  </si>
  <si>
    <t>пральна машина-автомат WMS-6118</t>
  </si>
  <si>
    <t>2022 рік</t>
  </si>
  <si>
    <t>1113001001-7</t>
  </si>
  <si>
    <t>вогнегасник</t>
  </si>
  <si>
    <t>111300018-10</t>
  </si>
  <si>
    <t>Карнізи</t>
  </si>
  <si>
    <t>111300044-2</t>
  </si>
  <si>
    <t>Столи різні</t>
  </si>
  <si>
    <t>111300154-1</t>
  </si>
  <si>
    <t>Стула дитячі</t>
  </si>
  <si>
    <t>111300156-1</t>
  </si>
  <si>
    <t>111300157-2</t>
  </si>
  <si>
    <t>111300158-1</t>
  </si>
  <si>
    <t>Стула мягкі</t>
  </si>
  <si>
    <t>111300159-1</t>
  </si>
  <si>
    <t>доріжка килимова</t>
  </si>
  <si>
    <t>111301013-38</t>
  </si>
  <si>
    <t>м2</t>
  </si>
  <si>
    <t>111301014-37</t>
  </si>
  <si>
    <t>килимове покриття</t>
  </si>
  <si>
    <t>111301011-44</t>
  </si>
  <si>
    <t>ковролін</t>
  </si>
  <si>
    <t>111301012-40</t>
  </si>
  <si>
    <t>стійка металева для вазонів</t>
  </si>
  <si>
    <t>111301016-37</t>
  </si>
  <si>
    <t>стіл-тумба кухонна</t>
  </si>
  <si>
    <t>111301015-35</t>
  </si>
  <si>
    <t>Матраси</t>
  </si>
  <si>
    <t>111300080-1</t>
  </si>
  <si>
    <t>Наволочки</t>
  </si>
  <si>
    <t>111300097-6</t>
  </si>
  <si>
    <t>Одіяла дитяче</t>
  </si>
  <si>
    <t>111300105-4</t>
  </si>
  <si>
    <t>Одіяла шерстяні</t>
  </si>
  <si>
    <t>111300104-4</t>
  </si>
  <si>
    <t>Підодіяльники</t>
  </si>
  <si>
    <t>111300116-4</t>
  </si>
  <si>
    <t>111300117-3</t>
  </si>
  <si>
    <t>Палац волочний</t>
  </si>
  <si>
    <t>111300109-1</t>
  </si>
  <si>
    <t>Подушки</t>
  </si>
  <si>
    <t>111300121-6</t>
  </si>
  <si>
    <t>Покривала</t>
  </si>
  <si>
    <t>111300124-3</t>
  </si>
  <si>
    <t>111300063-16</t>
  </si>
  <si>
    <t>матрац дитячий</t>
  </si>
  <si>
    <t>111300055-23</t>
  </si>
  <si>
    <t>покривала на ліжка</t>
  </si>
  <si>
    <t>111301003-29</t>
  </si>
  <si>
    <t>простині</t>
  </si>
  <si>
    <t>111300131-33</t>
  </si>
  <si>
    <t>подушка</t>
  </si>
  <si>
    <t>111420002-2</t>
  </si>
  <si>
    <t>ковдри</t>
  </si>
  <si>
    <t>111420002-1</t>
  </si>
  <si>
    <t>111420001-24</t>
  </si>
  <si>
    <t>111420002-13</t>
  </si>
  <si>
    <t>111420003-12</t>
  </si>
  <si>
    <t>111420004-17</t>
  </si>
  <si>
    <t>111420005-15</t>
  </si>
  <si>
    <t>111420006-13</t>
  </si>
  <si>
    <t>111420007-12</t>
  </si>
  <si>
    <t>111420008-5</t>
  </si>
  <si>
    <t>111420009-5</t>
  </si>
  <si>
    <t>111420010-4</t>
  </si>
  <si>
    <t>111420011-2</t>
  </si>
  <si>
    <t>111420012-7</t>
  </si>
  <si>
    <t>111420013-5</t>
  </si>
  <si>
    <t>111420014-6</t>
  </si>
  <si>
    <t>111420015-5</t>
  </si>
  <si>
    <t>111420016</t>
  </si>
  <si>
    <t>111420017-3</t>
  </si>
  <si>
    <t>111420018-3</t>
  </si>
  <si>
    <t>111420019-2</t>
  </si>
  <si>
    <t>111420020-1</t>
  </si>
  <si>
    <t>111420021</t>
  </si>
  <si>
    <t>111420022</t>
  </si>
  <si>
    <t>111420023</t>
  </si>
  <si>
    <t>111420024</t>
  </si>
  <si>
    <t>Квіти</t>
  </si>
  <si>
    <t>111300051-1</t>
  </si>
  <si>
    <t>Клейонка</t>
  </si>
  <si>
    <t>111300052</t>
  </si>
  <si>
    <t>Рушнички</t>
  </si>
  <si>
    <t>111300128-5</t>
  </si>
  <si>
    <t>Столи 4-х місні</t>
  </si>
  <si>
    <t>111300153-2</t>
  </si>
  <si>
    <t>серветки</t>
  </si>
  <si>
    <t>111420006-1</t>
  </si>
  <si>
    <t>вішалка для рушників</t>
  </si>
  <si>
    <t>111301002-8</t>
  </si>
  <si>
    <t>Газовий лічильник</t>
  </si>
  <si>
    <t>111300020-1</t>
  </si>
  <si>
    <t>Електронний лічильник</t>
  </si>
  <si>
    <t>111300035-1</t>
  </si>
  <si>
    <t>Лічильник газовий</t>
  </si>
  <si>
    <t>111300071-1</t>
  </si>
  <si>
    <t>Прапор України</t>
  </si>
  <si>
    <t>111300129-3</t>
  </si>
  <si>
    <t>Урна для сміття</t>
  </si>
  <si>
    <t>111300172-1</t>
  </si>
  <si>
    <t>Матеріальні цінності</t>
  </si>
  <si>
    <t>найменування, вид, сорт, група</t>
  </si>
  <si>
    <t>номенклатурний номер
(за наявності)</t>
  </si>
  <si>
    <t>сума</t>
  </si>
  <si>
    <t>емаль блакитна; Активи для розподілу (матер.)</t>
  </si>
  <si>
    <t>Емаль Фарбекс ПФ 115 Жовта 2,8; Будівельні матеріали</t>
  </si>
  <si>
    <t>Емаль Фарбекс ПФ115 Блакитна 2,8; Будівельні матеріали</t>
  </si>
  <si>
    <t>Емаль Фарбекс ПФ115 Зелена 2,8; Будівельні матеріали</t>
  </si>
  <si>
    <t>Емаль Фарбекс ПФ115 Помаранчева 2,8; Будівельні матеріали</t>
  </si>
  <si>
    <t>Емаль Фарбекс ПФ115 Червона 2,8; Будівельні матеріали</t>
  </si>
  <si>
    <t>Емаль алкідна ПФ-115 бузкова 2,8 кг ТМ Корабельна; Будівельні матеріали</t>
  </si>
  <si>
    <t>Емаль алкідна світло-зелена ПФ-115 2,8кг ТМ Корабельна; Будівельні матеріали</t>
  </si>
  <si>
    <t>ЗКО 3 ф; Будівельні матеріали</t>
  </si>
  <si>
    <t>Сіп 4х25 мм; Будівельні матеріали</t>
  </si>
  <si>
    <t>автомат 1-10 А; Будівельні матеріали</t>
  </si>
  <si>
    <t>біла емаль ПФ-115 алкідна комфорт 2,8 кг.; Будівельні матеріали</t>
  </si>
  <si>
    <t>гофра д.32; Будівельні матеріали</t>
  </si>
  <si>
    <t>емаль алкідна ПФ-115 (2,8) жовто-коричнева; Будівельні матеріали</t>
  </si>
  <si>
    <t>батарея для ноутбука; Запасні частини</t>
  </si>
  <si>
    <t>деревовідходи; Пально-мастильні матеріали</t>
  </si>
  <si>
    <t>м3</t>
  </si>
  <si>
    <t>антисептик; Медикаменти</t>
  </si>
  <si>
    <t>бахіли одноразові поліетиленові 1,5г 2В; Медикаменти</t>
  </si>
  <si>
    <t>бахіли пара; Медикаменти</t>
  </si>
  <si>
    <t>бахіли сині (пара); Медикаменти</t>
  </si>
  <si>
    <t>бинт н/с; Медикаменти</t>
  </si>
  <si>
    <t>бинт стер.5х10 Моя Аптечка; Медикаменти</t>
  </si>
  <si>
    <t>бинт стерильний 5*10; Медикаменти</t>
  </si>
  <si>
    <t>вата стерильна 50; Медикаменти</t>
  </si>
  <si>
    <t>вугілля активоване; Медикаменти</t>
  </si>
  <si>
    <t>гігрометр психрометричний ВІТ-1 ТУ з України; Медикаменти</t>
  </si>
  <si>
    <t>діамант зелений; Медикаменти</t>
  </si>
  <si>
    <t>йоду розчин спиртовий 5% 20мл.; Медикаменти</t>
  </si>
  <si>
    <t>лейкопластир 2*5; Медикаменти</t>
  </si>
  <si>
    <t>марля н/с відріз 5м Моя аптечка; Медикаменти</t>
  </si>
  <si>
    <t>маска захисна неткан.; Медикаменти</t>
  </si>
  <si>
    <t>маска медична; Медикаменти</t>
  </si>
  <si>
    <t>пластир бактерицидний №20 Моя Аптечка; Медикаменти</t>
  </si>
  <si>
    <t>рукавиці нітрил.огл.н/с Л №50 пар; Медикаменти</t>
  </si>
  <si>
    <t>септавіол плюс р-н 96%фл. 100 мл; Медикаменти</t>
  </si>
  <si>
    <t>серветки спиртові 6х3 см №100 Др.Вайт; Медикаменти</t>
  </si>
  <si>
    <t>серветки спиртові №100; Медикаменти</t>
  </si>
  <si>
    <t>спирт етиловий 96% 100,00; Медикаменти</t>
  </si>
  <si>
    <t>термометр; Медикаменти</t>
  </si>
  <si>
    <t>термометр ТС-7 М1; Медикаменти</t>
  </si>
  <si>
    <t>хлоргекседин 0,05% 100,0; Медикаменти</t>
  </si>
  <si>
    <t>бинт 5*10; Медикаменти</t>
  </si>
  <si>
    <t>вата(100г); Медикаменти</t>
  </si>
  <si>
    <t>жгут; Медикаменти</t>
  </si>
  <si>
    <t>зеленка; Медикаменти</t>
  </si>
  <si>
    <t>зубні краплі; Медикаменти</t>
  </si>
  <si>
    <t>йод; Медикаменти</t>
  </si>
  <si>
    <t>лейкопластир; Медикаменти</t>
  </si>
  <si>
    <t>марля (5м); Медикаменти</t>
  </si>
  <si>
    <t>нашатирнй спирт; Медикаменти</t>
  </si>
  <si>
    <t>парацетамол; Медикаменти</t>
  </si>
  <si>
    <t>перекись водню; Медикаменти</t>
  </si>
  <si>
    <t>рукавички; Медикаменти</t>
  </si>
  <si>
    <t>спитр етиловий; Медикаменти</t>
  </si>
  <si>
    <t>фурацилін; Медикаменти</t>
  </si>
  <si>
    <t>халати; Медикаменти</t>
  </si>
  <si>
    <t>шпатель; Медикаменти</t>
  </si>
  <si>
    <t>килим гумовий; 1812</t>
  </si>
  <si>
    <t>Fairy рідина д/ миття посуду 1л; 1812</t>
  </si>
  <si>
    <t>Galax гель д/прання універсальний концентрований 4л; 1812</t>
  </si>
  <si>
    <t>Інформаційно-розвивальні плакати "Граємося і розвиваємо навички дошкільнят" (18 шт. в наборі); 1812</t>
  </si>
  <si>
    <t>компл</t>
  </si>
  <si>
    <t>Білизна Optimal 900 мл; 1812</t>
  </si>
  <si>
    <t>Бокс "Навч-розвив матеріали для ЗДО" від ЮНІСЕФ Україна; 1812</t>
  </si>
  <si>
    <t>Серветки віскозні "Помічниця"; 1812</t>
  </si>
  <si>
    <t>пачка</t>
  </si>
  <si>
    <t>відра оцинк.; 1812</t>
  </si>
  <si>
    <t>відро пластмасове 10л; 1812</t>
  </si>
  <si>
    <t>віник сорго; 1812</t>
  </si>
  <si>
    <t>віник сорго з держаком; 1812</t>
  </si>
  <si>
    <t>віники; 1812</t>
  </si>
  <si>
    <t>гель для прання 4 л; 1812</t>
  </si>
  <si>
    <t>граблі віяло з держаком; 1812</t>
  </si>
  <si>
    <t>граблі пластикові з держаком; 1812</t>
  </si>
  <si>
    <t>дошка д/ нарізки бамбук 36*26*1,7см; 1812</t>
  </si>
  <si>
    <t>лампочки енергозберігаючі; 1812</t>
  </si>
  <si>
    <t>мітла пластикова; 1812</t>
  </si>
  <si>
    <t>милаМ чистячий порошок 500г; 1812</t>
  </si>
  <si>
    <t>мило господарське; 1812</t>
  </si>
  <si>
    <t>мило господарське рідке 5кг; 1812</t>
  </si>
  <si>
    <t>мило рідке 5л; 1812</t>
  </si>
  <si>
    <t>л</t>
  </si>
  <si>
    <t>мило туалетне; 1812</t>
  </si>
  <si>
    <t>папір туалетний "Альбатрос" 60м; 1812</t>
  </si>
  <si>
    <t>пральний порошок; 1812</t>
  </si>
  <si>
    <t>пральний порошок 400 г для ручного прання; 1812</t>
  </si>
  <si>
    <t>пральний порошок автомат Losk; 1812</t>
  </si>
  <si>
    <t>кг</t>
  </si>
  <si>
    <t>рукавиці гумові; 1812</t>
  </si>
  <si>
    <t>пар</t>
  </si>
  <si>
    <t>рушники целюлозні на гільзі "Диво" 2рул; 1812</t>
  </si>
  <si>
    <t>сапа з держаком; 1812</t>
  </si>
  <si>
    <t>серветка з мікрофібри універсальна; 1812</t>
  </si>
  <si>
    <t>совок для сміття; 1812</t>
  </si>
  <si>
    <t>швабра з віджимом /відро; 1812</t>
  </si>
  <si>
    <t>швабра телескопічна з мікрофіброю; 1812</t>
  </si>
  <si>
    <t>засіб для миття вікон; 1812</t>
  </si>
  <si>
    <t>лопата; 1812</t>
  </si>
  <si>
    <t>мило дитяче; 1812</t>
  </si>
  <si>
    <t>мило рідке (л); 1812</t>
  </si>
  <si>
    <t>порошок гірчичний; 1812</t>
  </si>
  <si>
    <t>серветки паперові; 1812</t>
  </si>
  <si>
    <t>пач</t>
  </si>
  <si>
    <t>сода кальцинована (700г); 1812</t>
  </si>
  <si>
    <t>трос каналізаційний; 1812</t>
  </si>
  <si>
    <t>туалетний папір; 1812</t>
  </si>
  <si>
    <t>відро оцинковане; 1812</t>
  </si>
  <si>
    <t>подовжувач на 2 розетки; 1812</t>
  </si>
  <si>
    <t>борошно; Продукти харчування</t>
  </si>
  <si>
    <t>булгур; Продукти харчування</t>
  </si>
  <si>
    <t>геркулес; Продукти харчування</t>
  </si>
  <si>
    <t>какао; Продукти харчування</t>
  </si>
  <si>
    <t>картопля; Продукти харчування</t>
  </si>
  <si>
    <t>кефір; Продукти харчування</t>
  </si>
  <si>
    <t>крупа горохова; Продукти харчування</t>
  </si>
  <si>
    <t>крупа кукурудзяна; Продукти харчування</t>
  </si>
  <si>
    <t>крупа манна; Продукти харчування</t>
  </si>
  <si>
    <t>крупа перлова; Продукти харчування</t>
  </si>
  <si>
    <t>крупа пшенична "Артек"; Продукти харчування</t>
  </si>
  <si>
    <t>крупа пшоняна; Продукти харчування</t>
  </si>
  <si>
    <t>крупа ячмінна; Продукти харчування</t>
  </si>
  <si>
    <t>макарони; Продукти харчування</t>
  </si>
  <si>
    <t>мандарини; Продукти харчування</t>
  </si>
  <si>
    <t>молоко коров"яче ультрапастеризоване; Продукти харчування</t>
  </si>
  <si>
    <t>огірки квашені; Продукти харчування</t>
  </si>
  <si>
    <t>сіль йодована; Продукти харчування</t>
  </si>
  <si>
    <t>свинина охолоджена; Продукти харчування</t>
  </si>
  <si>
    <t>сир кисломолочний; Продукти харчування</t>
  </si>
  <si>
    <t>томат паста; Продукти харчування</t>
  </si>
  <si>
    <t>філе куряче охолоджене; Продукти харчування</t>
  </si>
  <si>
    <t>хліб житньо-пшеничний цільнозерновий; Продукти харчування</t>
  </si>
  <si>
    <t>хліб пшеничний цільнозерновий; Продукти харчування</t>
  </si>
  <si>
    <t>цукор білий, кристалічний; Продукти харчування</t>
  </si>
  <si>
    <t>яйця курячі; Продукти харчування</t>
  </si>
  <si>
    <t>Разом МШП</t>
  </si>
  <si>
    <t>Разом              ІНМА</t>
  </si>
  <si>
    <t>Разом матеріали</t>
  </si>
  <si>
    <t>Разом медикаменти</t>
  </si>
  <si>
    <t>Разом продукти</t>
  </si>
  <si>
    <t>Разом по закладу</t>
  </si>
  <si>
    <t>"ЗАТВЕРДЖУЮ"</t>
  </si>
  <si>
    <t>Начальник відділу освіти</t>
  </si>
  <si>
    <t>Гайсинської міської ради</t>
  </si>
  <si>
    <t>________Валентина ШРАМКО</t>
  </si>
  <si>
    <t>АКТ</t>
  </si>
  <si>
    <t>приймання-передачі</t>
  </si>
  <si>
    <t>нерухомого та рухомого майна</t>
  </si>
  <si>
    <t xml:space="preserve">                               станом на __________________               </t>
  </si>
  <si>
    <t>_________________2025 року</t>
  </si>
  <si>
    <t xml:space="preserve">           Комісія в складі: головного спеціаліста відділу освіти Гайсинської міської ради Подчос В.М, головного спеціаліста відділу освіти Гайсинської міської ради Буга   О.П,  бухгалтера КУ ЦБОЗО Колібабчук С.Л.,консультанта КУ "Центр професійного розвитку педагогічних працівників Гайсинської міської ради Діхтяр М.Д., директора закладу дошкільної освіти "Світанок" с.Ярмолинці Гайсинської міської ради Яценко В.О.,директора закладу загальної освіти І-ІІ ст. с.Ярмолинці Гайсинської міської ради Гречуха В.Н. , відповідно до  рішення 83 сесії 8 скликання від 19.06.2025 року №16 "Про реорганізацію закладу дошкільної освіти "Світанок" с. Ярмолинці Гайсинської міської ради шляхом приєднання до закладу загальної середньої освіти І-ІІ ст с. Ярмолинці Гайсинської міської ради",з метою передачі матеріальних цінностей та документиції закладу станом на _____________________2025 року</t>
  </si>
  <si>
    <t>Разом ОЗ та ІНМА</t>
  </si>
  <si>
    <t xml:space="preserve">    Разом по закладу</t>
  </si>
  <si>
    <t>Голова комісії:</t>
  </si>
  <si>
    <t>Члени комісії:</t>
  </si>
  <si>
    <t xml:space="preserve">В.М.Подчос - головний спеціаліст відділу освіти </t>
  </si>
  <si>
    <t xml:space="preserve">О.П. Буга - головний спеціаліст відділу освіти </t>
  </si>
  <si>
    <t>С.Л. Колібабчук - бухгалтер КУ "Централізована бухгалтерія з</t>
  </si>
  <si>
    <t>обслуговування закладів освіти" Гайсинської міської ради</t>
  </si>
  <si>
    <t>В.О. Яценко - директор ЗДО "Світанок" с. Ярмолинці</t>
  </si>
  <si>
    <t>В.Н. Гречуха - директор ЗЗСО І-ІІ ст. с. Ярмолинці</t>
  </si>
  <si>
    <t xml:space="preserve"> працівників Гайсинської міської ради"</t>
  </si>
  <si>
    <t xml:space="preserve">М.Д. Діхтяр - консультант КУ " Центр професійного розвитку педагогічних </t>
  </si>
  <si>
    <t>ЗАТВЕРДЖЕНО</t>
  </si>
  <si>
    <t xml:space="preserve">Рішенням 87 сесії Гайсинської міської  </t>
  </si>
  <si>
    <t xml:space="preserve">ради 8 скликання  №28 </t>
  </si>
  <si>
    <t xml:space="preserve">від «25»___вересня___2025 року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</si>
</sst>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12" x14ac:knownFonts="1">
    <font>
      <sz val="12"/>
      <color theme="1"/>
      <name val="Calibri"/>
      <family val="2"/>
      <charset val="204"/>
      <scheme val="minor"/>
    </font>
    <font>
      <b/>
      <sz val="12"/>
      <color theme="1"/>
      <name val="Calibri"/>
      <family val="2"/>
      <charset val="204"/>
      <scheme val="minor"/>
    </font>
    <font>
      <sz val="8"/>
      <color theme="1"/>
      <name val="Calibri"/>
      <family val="2"/>
      <charset val="204"/>
      <scheme val="minor"/>
    </font>
    <font>
      <u/>
      <sz val="12"/>
      <color theme="1"/>
      <name val="Calibri"/>
      <family val="2"/>
      <charset val="204"/>
      <scheme val="minor"/>
    </font>
    <font>
      <b/>
      <sz val="16"/>
      <color theme="1"/>
      <name val="Calibri"/>
      <family val="2"/>
      <charset val="204"/>
      <scheme val="minor"/>
    </font>
    <font>
      <b/>
      <sz val="14"/>
      <color theme="1"/>
      <name val="Calibri"/>
      <family val="2"/>
      <charset val="204"/>
      <scheme val="minor"/>
    </font>
    <font>
      <i/>
      <sz val="12"/>
      <color theme="1"/>
      <name val="Calibri"/>
      <family val="2"/>
      <charset val="204"/>
      <scheme val="minor"/>
    </font>
    <font>
      <b/>
      <sz val="7"/>
      <color theme="1"/>
      <name val="Calibri"/>
      <family val="2"/>
      <charset val="204"/>
      <scheme val="minor"/>
    </font>
    <font>
      <b/>
      <sz val="9"/>
      <color theme="1"/>
      <name val="Calibri"/>
      <family val="2"/>
      <charset val="204"/>
      <scheme val="minor"/>
    </font>
    <font>
      <sz val="12"/>
      <color theme="1"/>
      <name val="Times New Roman"/>
      <family val="1"/>
      <charset val="204"/>
    </font>
    <font>
      <sz val="14"/>
      <color theme="1"/>
      <name val="Times New Roman"/>
      <family val="1"/>
      <charset val="204"/>
    </font>
    <font>
      <sz val="13"/>
      <color theme="1"/>
      <name val="Calibri"/>
      <family val="2"/>
      <charset val="204"/>
      <scheme val="minor"/>
    </font>
  </fonts>
  <fills count="2">
    <fill>
      <patternFill patternType="none"/>
    </fill>
    <fill>
      <patternFill patternType="gray125"/>
    </fill>
  </fills>
  <borders count="44">
    <border>
      <left/>
      <right/>
      <top/>
      <bottom/>
      <diagonal/>
    </border>
    <border>
      <left/>
      <right/>
      <top/>
      <bottom style="medium">
        <color indexed="64"/>
      </bottom>
      <diagonal/>
    </border>
    <border>
      <left/>
      <right/>
      <top style="medium">
        <color indexed="64"/>
      </top>
      <bottom/>
      <diagonal/>
    </border>
    <border>
      <left/>
      <right/>
      <top style="thin">
        <color indexed="64"/>
      </top>
      <bottom/>
      <diagonal/>
    </border>
    <border>
      <left/>
      <right/>
      <top style="medium">
        <color indexed="64"/>
      </top>
      <bottom style="thin">
        <color indexed="64"/>
      </bottom>
      <diagonal/>
    </border>
    <border>
      <left/>
      <right/>
      <top style="medium">
        <color indexed="64"/>
      </top>
      <bottom style="medium">
        <color indexed="64"/>
      </bottom>
      <diagonal/>
    </border>
    <border>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diagonal/>
    </border>
  </borders>
  <cellStyleXfs count="1">
    <xf numFmtId="0" fontId="0" fillId="0" borderId="0"/>
  </cellStyleXfs>
  <cellXfs count="154">
    <xf numFmtId="0" fontId="0" fillId="0" borderId="0" xfId="0"/>
    <xf numFmtId="0" fontId="0" fillId="0" borderId="1" xfId="0" applyBorder="1" applyAlignment="1">
      <alignment horizontal="center" wrapText="1"/>
    </xf>
    <xf numFmtId="0" fontId="2" fillId="0" borderId="0" xfId="0" applyFont="1" applyAlignment="1">
      <alignment horizontal="center" vertical="top"/>
    </xf>
    <xf numFmtId="0" fontId="6" fillId="0" borderId="1" xfId="0" applyFont="1" applyBorder="1" applyAlignment="1">
      <alignment horizontal="center" wrapText="1"/>
    </xf>
    <xf numFmtId="0" fontId="8" fillId="0" borderId="23" xfId="0" applyFont="1" applyBorder="1" applyAlignment="1">
      <alignment horizontal="center" vertical="center" textRotation="90" wrapText="1"/>
    </xf>
    <xf numFmtId="0" fontId="8" fillId="0" borderId="22" xfId="0" applyFont="1" applyBorder="1" applyAlignment="1">
      <alignment horizontal="center" vertical="center" textRotation="90" wrapText="1"/>
    </xf>
    <xf numFmtId="49" fontId="0" fillId="0" borderId="17" xfId="0" applyNumberFormat="1" applyBorder="1" applyAlignment="1">
      <alignment horizontal="right"/>
    </xf>
    <xf numFmtId="49" fontId="2" fillId="0" borderId="27" xfId="0" applyNumberFormat="1" applyFont="1" applyBorder="1" applyAlignment="1">
      <alignment horizontal="left" wrapText="1"/>
    </xf>
    <xf numFmtId="14" fontId="0" fillId="0" borderId="27" xfId="0" applyNumberFormat="1" applyBorder="1" applyAlignment="1">
      <alignment horizontal="right"/>
    </xf>
    <xf numFmtId="49" fontId="2" fillId="0" borderId="21" xfId="0" applyNumberFormat="1" applyFont="1" applyBorder="1" applyAlignment="1">
      <alignment horizontal="left" wrapText="1"/>
    </xf>
    <xf numFmtId="164" fontId="0" fillId="0" borderId="21" xfId="0" applyNumberFormat="1" applyBorder="1" applyAlignment="1">
      <alignment horizontal="right"/>
    </xf>
    <xf numFmtId="4" fontId="0" fillId="0" borderId="23" xfId="0" applyNumberFormat="1" applyBorder="1" applyAlignment="1">
      <alignment horizontal="right"/>
    </xf>
    <xf numFmtId="4" fontId="0" fillId="0" borderId="22" xfId="0" applyNumberFormat="1" applyBorder="1" applyAlignment="1">
      <alignment horizontal="right"/>
    </xf>
    <xf numFmtId="49" fontId="2" fillId="0" borderId="26" xfId="0" applyNumberFormat="1" applyFont="1" applyBorder="1" applyAlignment="1">
      <alignment horizontal="left" wrapText="1"/>
    </xf>
    <xf numFmtId="14" fontId="0" fillId="0" borderId="26" xfId="0" applyNumberFormat="1" applyBorder="1" applyAlignment="1">
      <alignment horizontal="right"/>
    </xf>
    <xf numFmtId="49" fontId="2" fillId="0" borderId="31" xfId="0" applyNumberFormat="1" applyFont="1" applyBorder="1" applyAlignment="1">
      <alignment horizontal="left" wrapText="1"/>
    </xf>
    <xf numFmtId="14" fontId="0" fillId="0" borderId="31" xfId="0" applyNumberFormat="1" applyBorder="1" applyAlignment="1">
      <alignment horizontal="right"/>
    </xf>
    <xf numFmtId="49" fontId="2" fillId="0" borderId="18" xfId="0" applyNumberFormat="1" applyFont="1" applyBorder="1" applyAlignment="1">
      <alignment horizontal="left" wrapText="1"/>
    </xf>
    <xf numFmtId="49" fontId="2" fillId="0" borderId="28" xfId="0" applyNumberFormat="1" applyFont="1" applyBorder="1" applyAlignment="1">
      <alignment horizontal="left" wrapText="1"/>
    </xf>
    <xf numFmtId="164" fontId="0" fillId="0" borderId="18" xfId="0" applyNumberFormat="1" applyBorder="1" applyAlignment="1">
      <alignment horizontal="right"/>
    </xf>
    <xf numFmtId="4" fontId="0" fillId="0" borderId="20" xfId="0" applyNumberFormat="1" applyBorder="1" applyAlignment="1">
      <alignment horizontal="right"/>
    </xf>
    <xf numFmtId="164" fontId="0" fillId="0" borderId="28" xfId="0" applyNumberFormat="1" applyBorder="1" applyAlignment="1">
      <alignment horizontal="right"/>
    </xf>
    <xf numFmtId="4" fontId="0" fillId="0" borderId="30" xfId="0" applyNumberFormat="1" applyBorder="1" applyAlignment="1">
      <alignment horizontal="right"/>
    </xf>
    <xf numFmtId="4" fontId="0" fillId="0" borderId="19" xfId="0" applyNumberFormat="1" applyBorder="1" applyAlignment="1">
      <alignment horizontal="right"/>
    </xf>
    <xf numFmtId="4" fontId="0" fillId="0" borderId="29" xfId="0" applyNumberFormat="1" applyBorder="1" applyAlignment="1">
      <alignment horizontal="right"/>
    </xf>
    <xf numFmtId="49" fontId="0" fillId="0" borderId="31" xfId="0" applyNumberFormat="1" applyBorder="1" applyAlignment="1">
      <alignment horizontal="right"/>
    </xf>
    <xf numFmtId="49" fontId="0" fillId="0" borderId="27" xfId="0" applyNumberFormat="1" applyBorder="1" applyAlignment="1">
      <alignment horizontal="right"/>
    </xf>
    <xf numFmtId="49" fontId="0" fillId="0" borderId="26" xfId="0" applyNumberFormat="1" applyBorder="1" applyAlignment="1">
      <alignment horizontal="right"/>
    </xf>
    <xf numFmtId="1" fontId="0" fillId="0" borderId="27" xfId="0" applyNumberFormat="1" applyBorder="1" applyAlignment="1">
      <alignment horizontal="right"/>
    </xf>
    <xf numFmtId="1" fontId="0" fillId="0" borderId="17" xfId="0" applyNumberFormat="1" applyBorder="1" applyAlignment="1">
      <alignment horizontal="right"/>
    </xf>
    <xf numFmtId="49" fontId="2" fillId="0" borderId="17" xfId="0" applyNumberFormat="1" applyFont="1" applyBorder="1" applyAlignment="1">
      <alignment horizontal="left" wrapText="1"/>
    </xf>
    <xf numFmtId="14" fontId="0" fillId="0" borderId="17" xfId="0" applyNumberFormat="1" applyBorder="1" applyAlignment="1">
      <alignment horizontal="right"/>
    </xf>
    <xf numFmtId="49" fontId="2" fillId="0" borderId="11" xfId="0" applyNumberFormat="1" applyFont="1" applyBorder="1" applyAlignment="1">
      <alignment horizontal="left" wrapText="1"/>
    </xf>
    <xf numFmtId="164" fontId="0" fillId="0" borderId="11" xfId="0" applyNumberFormat="1" applyBorder="1" applyAlignment="1">
      <alignment horizontal="right"/>
    </xf>
    <xf numFmtId="4" fontId="0" fillId="0" borderId="13" xfId="0" applyNumberFormat="1" applyBorder="1" applyAlignment="1">
      <alignment horizontal="right"/>
    </xf>
    <xf numFmtId="4" fontId="0" fillId="0" borderId="12" xfId="0" applyNumberFormat="1" applyBorder="1" applyAlignment="1">
      <alignment horizontal="right"/>
    </xf>
    <xf numFmtId="49" fontId="1" fillId="0" borderId="8" xfId="0" applyNumberFormat="1" applyFont="1" applyBorder="1" applyAlignment="1">
      <alignment horizontal="center"/>
    </xf>
    <xf numFmtId="49" fontId="1" fillId="0" borderId="7" xfId="0" applyNumberFormat="1" applyFont="1" applyBorder="1" applyAlignment="1">
      <alignment horizontal="center"/>
    </xf>
    <xf numFmtId="164" fontId="1" fillId="0" borderId="7" xfId="0" applyNumberFormat="1" applyFont="1" applyBorder="1" applyAlignment="1">
      <alignment horizontal="right"/>
    </xf>
    <xf numFmtId="4" fontId="1" fillId="0" borderId="15" xfId="0" applyNumberFormat="1" applyFont="1" applyBorder="1" applyAlignment="1">
      <alignment horizontal="right"/>
    </xf>
    <xf numFmtId="4" fontId="1" fillId="0" borderId="14" xfId="0" applyNumberFormat="1" applyFont="1" applyBorder="1" applyAlignment="1">
      <alignment horizontal="right"/>
    </xf>
    <xf numFmtId="1" fontId="1" fillId="0" borderId="5" xfId="0" applyNumberFormat="1" applyFont="1" applyBorder="1" applyAlignment="1">
      <alignment horizontal="center" vertical="center" wrapText="1"/>
    </xf>
    <xf numFmtId="1" fontId="1" fillId="0" borderId="7" xfId="0" applyNumberFormat="1" applyFont="1" applyBorder="1" applyAlignment="1">
      <alignment horizontal="center" vertical="center" wrapText="1"/>
    </xf>
    <xf numFmtId="1" fontId="1" fillId="0" borderId="8" xfId="0" applyNumberFormat="1" applyFont="1" applyBorder="1" applyAlignment="1">
      <alignment horizontal="center" vertical="center" wrapText="1"/>
    </xf>
    <xf numFmtId="1" fontId="0" fillId="0" borderId="26" xfId="0" applyNumberFormat="1" applyBorder="1" applyAlignment="1">
      <alignment horizontal="right"/>
    </xf>
    <xf numFmtId="1" fontId="0" fillId="0" borderId="31" xfId="0" applyNumberFormat="1" applyBorder="1" applyAlignment="1">
      <alignment horizontal="right"/>
    </xf>
    <xf numFmtId="1" fontId="0" fillId="0" borderId="32" xfId="0" applyNumberFormat="1" applyBorder="1" applyAlignment="1">
      <alignment horizontal="right"/>
    </xf>
    <xf numFmtId="0" fontId="1" fillId="0" borderId="23" xfId="0" applyFont="1" applyBorder="1" applyAlignment="1">
      <alignment horizontal="center" vertical="center" textRotation="90" wrapText="1"/>
    </xf>
    <xf numFmtId="1" fontId="1" fillId="0" borderId="15" xfId="0" applyNumberFormat="1" applyFont="1" applyBorder="1" applyAlignment="1">
      <alignment horizontal="center" vertical="center" wrapText="1"/>
    </xf>
    <xf numFmtId="49" fontId="2" fillId="0" borderId="20" xfId="0" applyNumberFormat="1" applyFont="1" applyBorder="1" applyAlignment="1">
      <alignment horizontal="left" wrapText="1"/>
    </xf>
    <xf numFmtId="49" fontId="2" fillId="0" borderId="30" xfId="0" applyNumberFormat="1" applyFont="1" applyBorder="1" applyAlignment="1">
      <alignment horizontal="left" wrapText="1"/>
    </xf>
    <xf numFmtId="49" fontId="2" fillId="0" borderId="23" xfId="0" applyNumberFormat="1" applyFont="1" applyBorder="1" applyAlignment="1">
      <alignment horizontal="left" wrapText="1"/>
    </xf>
    <xf numFmtId="49" fontId="1" fillId="0" borderId="15" xfId="0" applyNumberFormat="1" applyFont="1" applyBorder="1" applyAlignment="1">
      <alignment horizontal="center"/>
    </xf>
    <xf numFmtId="0" fontId="1" fillId="0" borderId="21" xfId="0" applyFont="1" applyBorder="1" applyAlignment="1">
      <alignment horizontal="center" vertical="center" textRotation="90" wrapText="1"/>
    </xf>
    <xf numFmtId="1" fontId="1" fillId="0" borderId="14" xfId="0" applyNumberFormat="1" applyFont="1" applyBorder="1" applyAlignment="1">
      <alignment horizontal="center" vertical="center" wrapText="1"/>
    </xf>
    <xf numFmtId="49" fontId="0" fillId="0" borderId="26" xfId="0" applyNumberFormat="1" applyBorder="1" applyAlignment="1">
      <alignment horizontal="left" wrapText="1"/>
    </xf>
    <xf numFmtId="49" fontId="0" fillId="0" borderId="31" xfId="0" applyNumberFormat="1" applyBorder="1" applyAlignment="1">
      <alignment horizontal="left" wrapText="1"/>
    </xf>
    <xf numFmtId="49" fontId="0" fillId="0" borderId="27" xfId="0" applyNumberFormat="1" applyBorder="1" applyAlignment="1">
      <alignment horizontal="left" wrapText="1"/>
    </xf>
    <xf numFmtId="1" fontId="0" fillId="0" borderId="33" xfId="0" applyNumberFormat="1" applyBorder="1" applyAlignment="1">
      <alignment horizontal="right"/>
    </xf>
    <xf numFmtId="49" fontId="2" fillId="0" borderId="13" xfId="0" applyNumberFormat="1" applyFont="1" applyBorder="1" applyAlignment="1">
      <alignment horizontal="left" wrapText="1"/>
    </xf>
    <xf numFmtId="49" fontId="0" fillId="0" borderId="17" xfId="0" applyNumberFormat="1" applyBorder="1" applyAlignment="1">
      <alignment horizontal="left" wrapText="1"/>
    </xf>
    <xf numFmtId="49" fontId="2" fillId="0" borderId="4" xfId="0" applyNumberFormat="1" applyFont="1" applyBorder="1" applyAlignment="1">
      <alignment horizontal="left" wrapText="1"/>
    </xf>
    <xf numFmtId="49" fontId="2" fillId="0" borderId="6" xfId="0" applyNumberFormat="1" applyFont="1" applyBorder="1" applyAlignment="1">
      <alignment horizontal="left" wrapText="1"/>
    </xf>
    <xf numFmtId="49" fontId="2" fillId="0" borderId="3" xfId="0" applyNumberFormat="1" applyFont="1" applyBorder="1" applyAlignment="1">
      <alignment horizontal="left" wrapText="1"/>
    </xf>
    <xf numFmtId="49" fontId="1" fillId="0" borderId="5" xfId="0" applyNumberFormat="1" applyFont="1" applyBorder="1" applyAlignment="1">
      <alignment horizontal="left"/>
    </xf>
    <xf numFmtId="49" fontId="1" fillId="0" borderId="2" xfId="0" applyNumberFormat="1" applyFont="1" applyBorder="1" applyAlignment="1">
      <alignment horizontal="left"/>
    </xf>
    <xf numFmtId="49" fontId="1" fillId="0" borderId="9" xfId="0" applyNumberFormat="1" applyFont="1" applyBorder="1" applyAlignment="1">
      <alignment horizontal="center"/>
    </xf>
    <xf numFmtId="49" fontId="1" fillId="0" borderId="10" xfId="0" applyNumberFormat="1" applyFont="1" applyBorder="1" applyAlignment="1">
      <alignment horizontal="center"/>
    </xf>
    <xf numFmtId="49" fontId="1" fillId="0" borderId="16" xfId="0" applyNumberFormat="1" applyFont="1" applyBorder="1" applyAlignment="1">
      <alignment horizontal="center"/>
    </xf>
    <xf numFmtId="164" fontId="1" fillId="0" borderId="9" xfId="0" applyNumberFormat="1" applyFont="1" applyBorder="1" applyAlignment="1">
      <alignment horizontal="right"/>
    </xf>
    <xf numFmtId="4" fontId="1" fillId="0" borderId="10" xfId="0" applyNumberFormat="1" applyFont="1" applyBorder="1" applyAlignment="1">
      <alignment horizontal="right"/>
    </xf>
    <xf numFmtId="0" fontId="0" fillId="0" borderId="29" xfId="0" applyBorder="1"/>
    <xf numFmtId="0" fontId="0" fillId="0" borderId="34" xfId="0" applyBorder="1" applyAlignment="1">
      <alignment horizontal="center"/>
    </xf>
    <xf numFmtId="164" fontId="0" fillId="0" borderId="29" xfId="0" applyNumberFormat="1" applyBorder="1"/>
    <xf numFmtId="4" fontId="0" fillId="0" borderId="29" xfId="0" applyNumberFormat="1" applyBorder="1"/>
    <xf numFmtId="0" fontId="9" fillId="0" borderId="0" xfId="0" applyFont="1" applyAlignment="1">
      <alignment wrapText="1"/>
    </xf>
    <xf numFmtId="0" fontId="9" fillId="0" borderId="0" xfId="0" applyFont="1" applyAlignment="1">
      <alignment horizontal="center"/>
    </xf>
    <xf numFmtId="0" fontId="9" fillId="0" borderId="0" xfId="0" applyFont="1"/>
    <xf numFmtId="0" fontId="10" fillId="0" borderId="0" xfId="0" applyFont="1" applyAlignment="1">
      <alignment horizontal="center"/>
    </xf>
    <xf numFmtId="0" fontId="10" fillId="0" borderId="0" xfId="0" applyFont="1" applyAlignment="1">
      <alignment horizontal="left"/>
    </xf>
    <xf numFmtId="0" fontId="10" fillId="0" borderId="0" xfId="0" applyFont="1" applyAlignment="1">
      <alignment horizontal="right"/>
    </xf>
    <xf numFmtId="0" fontId="9" fillId="0" borderId="0" xfId="0" applyFont="1" applyAlignment="1">
      <alignment horizontal="center" wrapText="1"/>
    </xf>
    <xf numFmtId="0" fontId="0" fillId="0" borderId="0" xfId="0" applyAlignment="1">
      <alignment horizontal="center" vertical="center" wrapText="1"/>
    </xf>
    <xf numFmtId="0" fontId="1" fillId="0" borderId="36" xfId="0" applyFont="1" applyBorder="1" applyAlignment="1">
      <alignment vertical="center" wrapText="1"/>
    </xf>
    <xf numFmtId="49" fontId="1" fillId="0" borderId="16" xfId="0" applyNumberFormat="1" applyFont="1" applyBorder="1" applyAlignment="1">
      <alignment horizontal="left"/>
    </xf>
    <xf numFmtId="49" fontId="1" fillId="0" borderId="37" xfId="0" applyNumberFormat="1" applyFont="1" applyBorder="1" applyAlignment="1">
      <alignment horizontal="left"/>
    </xf>
    <xf numFmtId="49" fontId="1" fillId="0" borderId="38" xfId="0" applyNumberFormat="1" applyFont="1" applyBorder="1" applyAlignment="1">
      <alignment horizontal="center"/>
    </xf>
    <xf numFmtId="49" fontId="1" fillId="0" borderId="37" xfId="0" applyNumberFormat="1" applyFont="1" applyBorder="1" applyAlignment="1">
      <alignment horizontal="center"/>
    </xf>
    <xf numFmtId="164" fontId="1" fillId="0" borderId="43" xfId="0" applyNumberFormat="1" applyFont="1" applyBorder="1" applyAlignment="1">
      <alignment horizontal="right"/>
    </xf>
    <xf numFmtId="4" fontId="1" fillId="0" borderId="2" xfId="0" applyNumberFormat="1" applyFont="1" applyBorder="1" applyAlignment="1">
      <alignment horizontal="right"/>
    </xf>
    <xf numFmtId="0" fontId="1" fillId="0" borderId="3" xfId="0" applyFont="1" applyBorder="1" applyAlignment="1">
      <alignment horizontal="center" vertical="center" wrapText="1"/>
    </xf>
    <xf numFmtId="49" fontId="1" fillId="0" borderId="5" xfId="0" applyNumberFormat="1" applyFont="1" applyBorder="1" applyAlignment="1">
      <alignment horizontal="center"/>
    </xf>
    <xf numFmtId="49" fontId="2" fillId="0" borderId="0" xfId="0" applyNumberFormat="1" applyFont="1" applyAlignment="1">
      <alignment horizontal="left" wrapText="1"/>
    </xf>
    <xf numFmtId="49" fontId="1" fillId="0" borderId="2" xfId="0" applyNumberFormat="1" applyFont="1" applyBorder="1" applyAlignment="1">
      <alignment horizontal="center"/>
    </xf>
    <xf numFmtId="49" fontId="0" fillId="0" borderId="18" xfId="0" applyNumberFormat="1" applyBorder="1" applyAlignment="1">
      <alignment horizontal="left" wrapText="1"/>
    </xf>
    <xf numFmtId="49" fontId="0" fillId="0" borderId="28" xfId="0" applyNumberFormat="1" applyBorder="1" applyAlignment="1">
      <alignment horizontal="left" wrapText="1"/>
    </xf>
    <xf numFmtId="49" fontId="0" fillId="0" borderId="21" xfId="0" applyNumberFormat="1" applyBorder="1" applyAlignment="1">
      <alignment horizontal="left" wrapText="1"/>
    </xf>
    <xf numFmtId="49" fontId="0" fillId="0" borderId="11" xfId="0" applyNumberFormat="1" applyBorder="1" applyAlignment="1">
      <alignment horizontal="left" wrapText="1"/>
    </xf>
    <xf numFmtId="0" fontId="1" fillId="0" borderId="29" xfId="0" applyFont="1" applyBorder="1"/>
    <xf numFmtId="164" fontId="1" fillId="0" borderId="29" xfId="0" applyNumberFormat="1" applyFont="1" applyBorder="1"/>
    <xf numFmtId="4" fontId="1" fillId="0" borderId="29" xfId="0" applyNumberFormat="1" applyFont="1" applyBorder="1"/>
    <xf numFmtId="0" fontId="11" fillId="0" borderId="0" xfId="0" applyFont="1"/>
    <xf numFmtId="0" fontId="0" fillId="0" borderId="0" xfId="0" applyAlignment="1">
      <alignment horizontal="center" vertical="center" wrapText="1"/>
    </xf>
    <xf numFmtId="0" fontId="0" fillId="0" borderId="1" xfId="0" applyBorder="1" applyAlignment="1">
      <alignment horizontal="center" wrapText="1"/>
    </xf>
    <xf numFmtId="0" fontId="2" fillId="0" borderId="2" xfId="0" applyFont="1" applyBorder="1" applyAlignment="1">
      <alignment horizontal="center" vertical="top"/>
    </xf>
    <xf numFmtId="0" fontId="0" fillId="0" borderId="0" xfId="0" applyAlignment="1">
      <alignment horizontal="left" vertical="center" wrapText="1"/>
    </xf>
    <xf numFmtId="0" fontId="0" fillId="0" borderId="0" xfId="0" applyAlignment="1">
      <alignment horizontal="left"/>
    </xf>
    <xf numFmtId="0" fontId="4" fillId="0" borderId="0" xfId="0" applyFont="1" applyAlignment="1">
      <alignment horizontal="center" vertical="center" wrapText="1"/>
    </xf>
    <xf numFmtId="0" fontId="0" fillId="0" borderId="0" xfId="0" applyAlignment="1">
      <alignment vertical="center" wrapText="1"/>
    </xf>
    <xf numFmtId="0" fontId="0" fillId="0" borderId="0" xfId="0" applyAlignment="1">
      <alignment vertical="center"/>
    </xf>
    <xf numFmtId="0" fontId="0" fillId="0" borderId="0" xfId="0" applyAlignment="1">
      <alignment horizontal="right" vertical="center"/>
    </xf>
    <xf numFmtId="0" fontId="0" fillId="0" borderId="0" xfId="0" applyAlignment="1">
      <alignment horizontal="center" vertical="center"/>
    </xf>
    <xf numFmtId="0" fontId="2" fillId="0" borderId="0" xfId="0" applyFont="1" applyAlignment="1">
      <alignment horizontal="center" vertical="top"/>
    </xf>
    <xf numFmtId="0" fontId="5" fillId="0" borderId="0" xfId="0" applyFont="1" applyAlignment="1">
      <alignment horizontal="center" vertical="center" wrapText="1"/>
    </xf>
    <xf numFmtId="0" fontId="1" fillId="0" borderId="34" xfId="0" applyFont="1" applyBorder="1" applyAlignment="1">
      <alignment horizontal="center"/>
    </xf>
    <xf numFmtId="0" fontId="1" fillId="0" borderId="35" xfId="0" applyFont="1" applyBorder="1" applyAlignment="1">
      <alignment horizontal="center"/>
    </xf>
    <xf numFmtId="0" fontId="10" fillId="0" borderId="0" xfId="0" applyFont="1" applyAlignment="1">
      <alignment horizontal="left"/>
    </xf>
    <xf numFmtId="0" fontId="9" fillId="0" borderId="0" xfId="0" applyFont="1" applyAlignment="1">
      <alignment horizontal="center" wrapText="1"/>
    </xf>
    <xf numFmtId="0" fontId="10" fillId="0" borderId="0" xfId="0" applyFont="1" applyAlignment="1">
      <alignment horizontal="right"/>
    </xf>
    <xf numFmtId="0" fontId="10" fillId="0" borderId="0" xfId="0" applyFont="1" applyAlignment="1">
      <alignment horizontal="center"/>
    </xf>
    <xf numFmtId="0" fontId="9" fillId="0" borderId="1" xfId="0" applyFont="1" applyBorder="1" applyAlignment="1">
      <alignment horizontal="center" wrapText="1"/>
    </xf>
    <xf numFmtId="49" fontId="1" fillId="0" borderId="8" xfId="0" applyNumberFormat="1" applyFont="1" applyBorder="1" applyAlignment="1">
      <alignment horizontal="left"/>
    </xf>
    <xf numFmtId="49" fontId="1" fillId="0" borderId="41" xfId="0" applyNumberFormat="1" applyFont="1" applyBorder="1" applyAlignment="1">
      <alignment horizontal="left"/>
    </xf>
    <xf numFmtId="49" fontId="1" fillId="0" borderId="42" xfId="0" applyNumberFormat="1" applyFont="1" applyBorder="1" applyAlignment="1">
      <alignment horizontal="left"/>
    </xf>
    <xf numFmtId="0" fontId="1" fillId="0" borderId="16"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33"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17" xfId="0" applyFont="1" applyBorder="1" applyAlignment="1">
      <alignment horizontal="center" vertical="center" wrapText="1"/>
    </xf>
    <xf numFmtId="0" fontId="7" fillId="0" borderId="33" xfId="0" applyFont="1" applyBorder="1" applyAlignment="1">
      <alignment horizontal="center" vertical="center" wrapText="1"/>
    </xf>
    <xf numFmtId="0" fontId="1" fillId="0" borderId="27" xfId="0" applyFont="1" applyBorder="1" applyAlignment="1">
      <alignment horizontal="center" vertical="center" textRotation="90" wrapText="1"/>
    </xf>
    <xf numFmtId="0" fontId="1" fillId="0" borderId="33" xfId="0" applyFont="1" applyBorder="1" applyAlignment="1">
      <alignment horizontal="center" vertical="center" textRotation="90" wrapText="1"/>
    </xf>
    <xf numFmtId="0" fontId="0" fillId="0" borderId="1" xfId="0" applyBorder="1" applyAlignment="1">
      <alignment horizontal="center" vertical="center"/>
    </xf>
    <xf numFmtId="0" fontId="1" fillId="0" borderId="16" xfId="0" applyFont="1" applyBorder="1" applyAlignment="1">
      <alignment horizontal="center" vertical="center" textRotation="90" wrapText="1"/>
    </xf>
    <xf numFmtId="0" fontId="1" fillId="0" borderId="17" xfId="0" applyFont="1" applyBorder="1" applyAlignment="1">
      <alignment horizontal="center" vertical="center" textRotation="90" wrapText="1"/>
    </xf>
    <xf numFmtId="0" fontId="1" fillId="0" borderId="37" xfId="0" applyFont="1" applyBorder="1" applyAlignment="1">
      <alignment horizontal="center" vertical="center" wrapText="1"/>
    </xf>
    <xf numFmtId="0" fontId="1" fillId="0" borderId="38" xfId="0" applyFont="1" applyBorder="1" applyAlignment="1">
      <alignment horizontal="center" vertical="center" wrapText="1"/>
    </xf>
    <xf numFmtId="0" fontId="1" fillId="0" borderId="39" xfId="0" applyFont="1" applyBorder="1" applyAlignment="1">
      <alignment horizontal="center" vertical="center" wrapText="1"/>
    </xf>
    <xf numFmtId="0" fontId="1" fillId="0" borderId="40" xfId="0" applyFont="1" applyBorder="1" applyAlignment="1">
      <alignment horizontal="center" vertical="center" wrapText="1"/>
    </xf>
    <xf numFmtId="0" fontId="0" fillId="0" borderId="9" xfId="0" applyBorder="1" applyAlignment="1">
      <alignment horizontal="center" vertical="center" wrapText="1"/>
    </xf>
    <xf numFmtId="0" fontId="0" fillId="0" borderId="24" xfId="0" applyBorder="1" applyAlignment="1">
      <alignment horizontal="center" vertical="center" wrapText="1"/>
    </xf>
    <xf numFmtId="0" fontId="0" fillId="0" borderId="17" xfId="0" applyBorder="1" applyAlignment="1">
      <alignment horizontal="center" vertical="center" wrapText="1"/>
    </xf>
    <xf numFmtId="0" fontId="1" fillId="0" borderId="9" xfId="0" applyFont="1" applyBorder="1" applyAlignment="1">
      <alignment horizontal="center" vertical="center" wrapText="1"/>
    </xf>
    <xf numFmtId="0" fontId="0" fillId="0" borderId="10" xfId="0" applyBorder="1" applyAlignment="1">
      <alignment horizontal="center" vertical="center" wrapText="1"/>
    </xf>
    <xf numFmtId="0" fontId="0" fillId="0" borderId="25" xfId="0" applyBorder="1" applyAlignment="1">
      <alignment horizontal="center" vertical="center" wrapText="1"/>
    </xf>
    <xf numFmtId="0" fontId="1" fillId="0" borderId="18" xfId="0" applyFont="1" applyBorder="1" applyAlignment="1">
      <alignment horizontal="center" vertical="center" wrapText="1"/>
    </xf>
    <xf numFmtId="0" fontId="1" fillId="0" borderId="4" xfId="0" applyFont="1" applyBorder="1" applyAlignment="1">
      <alignment horizontal="center" vertical="center" wrapText="1"/>
    </xf>
    <xf numFmtId="0" fontId="0" fillId="0" borderId="20" xfId="0" applyBorder="1" applyAlignment="1">
      <alignment horizontal="center" vertical="center" wrapText="1"/>
    </xf>
    <xf numFmtId="0" fontId="1" fillId="0" borderId="21" xfId="0" applyFont="1" applyBorder="1" applyAlignment="1">
      <alignment horizontal="center" vertical="center" wrapText="1"/>
    </xf>
    <xf numFmtId="0" fontId="0" fillId="0" borderId="11" xfId="0" applyBorder="1" applyAlignment="1">
      <alignment horizontal="center" vertical="center" wrapText="1"/>
    </xf>
    <xf numFmtId="0" fontId="1" fillId="0" borderId="23" xfId="0" applyFont="1" applyBorder="1" applyAlignment="1">
      <alignment horizontal="center" vertical="center" textRotation="90" wrapText="1"/>
    </xf>
    <xf numFmtId="0" fontId="0" fillId="0" borderId="13" xfId="0" applyBorder="1" applyAlignment="1">
      <alignment horizontal="center" vertical="center" textRotation="90" wrapText="1"/>
    </xf>
    <xf numFmtId="0" fontId="0" fillId="0" borderId="17" xfId="0" applyBorder="1" applyAlignment="1">
      <alignment horizontal="center" vertical="center" textRotation="90" wrapText="1"/>
    </xf>
    <xf numFmtId="0" fontId="10" fillId="0" borderId="0" xfId="0" applyFont="1" applyAlignment="1"/>
  </cellXfs>
  <cellStyles count="1">
    <cellStyle name="Звичайни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Офіс">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Офіс">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24"/>
  <sheetViews>
    <sheetView workbookViewId="0">
      <selection activeCell="B16" sqref="B16:F16"/>
    </sheetView>
  </sheetViews>
  <sheetFormatPr defaultRowHeight="15.75" x14ac:dyDescent="0.25"/>
  <cols>
    <col min="2" max="2" width="36.625" customWidth="1"/>
    <col min="3" max="3" width="5.625" customWidth="1"/>
    <col min="4" max="4" width="36.625" customWidth="1"/>
    <col min="5" max="5" width="5.625" customWidth="1"/>
    <col min="6" max="6" width="36.625" customWidth="1"/>
  </cols>
  <sheetData>
    <row r="1" spans="1:6" ht="63.95" customHeight="1" thickBot="1" x14ac:dyDescent="0.3">
      <c r="A1">
        <v>7</v>
      </c>
      <c r="B1" s="103" t="s">
        <v>0</v>
      </c>
      <c r="C1" s="103"/>
      <c r="E1" s="105" t="s">
        <v>2</v>
      </c>
      <c r="F1" s="105"/>
    </row>
    <row r="2" spans="1:6" ht="18" customHeight="1" x14ac:dyDescent="0.25">
      <c r="B2" s="104" t="s">
        <v>1</v>
      </c>
      <c r="C2" s="104"/>
      <c r="E2" s="105"/>
      <c r="F2" s="105"/>
    </row>
    <row r="3" spans="1:6" x14ac:dyDescent="0.25">
      <c r="B3" s="106" t="s">
        <v>3</v>
      </c>
      <c r="C3" s="106"/>
      <c r="D3" s="106"/>
    </row>
    <row r="4" spans="1:6" ht="9.9499999999999993" customHeight="1" x14ac:dyDescent="0.25"/>
    <row r="5" spans="1:6" ht="40.5" customHeight="1" x14ac:dyDescent="0.25">
      <c r="C5" s="107" t="s">
        <v>4</v>
      </c>
      <c r="D5" s="107"/>
      <c r="E5" s="107"/>
    </row>
    <row r="6" spans="1:6" ht="12.75" customHeight="1" x14ac:dyDescent="0.25">
      <c r="B6" s="102" t="s">
        <v>5</v>
      </c>
      <c r="C6" s="102"/>
      <c r="D6" s="102"/>
      <c r="E6" s="102"/>
      <c r="F6" s="102"/>
    </row>
    <row r="7" spans="1:6" x14ac:dyDescent="0.25">
      <c r="C7" s="111" t="s">
        <v>6</v>
      </c>
      <c r="D7" s="111"/>
      <c r="E7" s="111"/>
    </row>
    <row r="8" spans="1:6" x14ac:dyDescent="0.25">
      <c r="C8" s="112" t="s">
        <v>7</v>
      </c>
      <c r="D8" s="112"/>
      <c r="E8" s="112"/>
    </row>
    <row r="9" spans="1:6" ht="25.5" customHeight="1" x14ac:dyDescent="0.25"/>
    <row r="10" spans="1:6" ht="25.5" customHeight="1" x14ac:dyDescent="0.25">
      <c r="B10" s="108" t="s">
        <v>8</v>
      </c>
      <c r="C10" s="108"/>
      <c r="D10" s="108"/>
      <c r="E10" s="108"/>
      <c r="F10" s="108"/>
    </row>
    <row r="11" spans="1:6" ht="12.75" customHeight="1" x14ac:dyDescent="0.25">
      <c r="B11" s="108" t="s">
        <v>9</v>
      </c>
      <c r="C11" s="108"/>
      <c r="D11" s="108"/>
      <c r="E11" s="108"/>
      <c r="F11" s="108"/>
    </row>
    <row r="12" spans="1:6" ht="12.75" customHeight="1" x14ac:dyDescent="0.25">
      <c r="B12" s="108" t="s">
        <v>10</v>
      </c>
      <c r="C12" s="108"/>
      <c r="D12" s="108"/>
      <c r="E12" s="108"/>
      <c r="F12" s="108"/>
    </row>
    <row r="13" spans="1:6" ht="9.9499999999999993" customHeight="1" x14ac:dyDescent="0.25"/>
    <row r="14" spans="1:6" ht="18" customHeight="1" x14ac:dyDescent="0.25">
      <c r="C14" s="113" t="s">
        <v>11</v>
      </c>
      <c r="D14" s="113"/>
      <c r="E14" s="113"/>
    </row>
    <row r="15" spans="1:6" ht="9.9499999999999993" customHeight="1" x14ac:dyDescent="0.25"/>
    <row r="16" spans="1:6" ht="35.25" customHeight="1" x14ac:dyDescent="0.25">
      <c r="B16" s="108" t="s">
        <v>12</v>
      </c>
      <c r="C16" s="108"/>
      <c r="D16" s="108"/>
      <c r="E16" s="108"/>
      <c r="F16" s="108"/>
    </row>
    <row r="17" spans="2:6" ht="9.9499999999999993" customHeight="1" x14ac:dyDescent="0.25"/>
    <row r="18" spans="2:6" x14ac:dyDescent="0.25">
      <c r="B18" s="109" t="s">
        <v>13</v>
      </c>
      <c r="C18" s="109"/>
    </row>
    <row r="19" spans="2:6" ht="16.5" thickBot="1" x14ac:dyDescent="0.3">
      <c r="B19" s="1" t="s">
        <v>14</v>
      </c>
      <c r="D19" s="1"/>
      <c r="F19" s="3" t="s">
        <v>17</v>
      </c>
    </row>
    <row r="20" spans="2:6" x14ac:dyDescent="0.25">
      <c r="B20" s="2" t="s">
        <v>15</v>
      </c>
      <c r="D20" s="2" t="s">
        <v>16</v>
      </c>
    </row>
    <row r="21" spans="2:6" ht="9.9499999999999993" customHeight="1" x14ac:dyDescent="0.25"/>
    <row r="22" spans="2:6" x14ac:dyDescent="0.25">
      <c r="B22" s="110" t="s">
        <v>18</v>
      </c>
      <c r="C22" s="110"/>
      <c r="D22" s="110"/>
    </row>
    <row r="23" spans="2:6" ht="9.9499999999999993" customHeight="1" x14ac:dyDescent="0.25"/>
    <row r="24" spans="2:6" x14ac:dyDescent="0.25">
      <c r="B24" s="110" t="s">
        <v>19</v>
      </c>
      <c r="C24" s="110"/>
      <c r="D24" s="110"/>
    </row>
  </sheetData>
  <mergeCells count="16">
    <mergeCell ref="B16:F16"/>
    <mergeCell ref="B18:C18"/>
    <mergeCell ref="B22:D22"/>
    <mergeCell ref="B24:D24"/>
    <mergeCell ref="C7:E7"/>
    <mergeCell ref="C8:E8"/>
    <mergeCell ref="B10:F10"/>
    <mergeCell ref="B11:F11"/>
    <mergeCell ref="B12:F12"/>
    <mergeCell ref="C14:E14"/>
    <mergeCell ref="B6:F6"/>
    <mergeCell ref="B1:C1"/>
    <mergeCell ref="B2:C2"/>
    <mergeCell ref="E1:F2"/>
    <mergeCell ref="B3:D3"/>
    <mergeCell ref="C5:E5"/>
  </mergeCells>
  <pageMargins left="0.39370078740157477" right="0.39370078740157477" top="0.19685039370078738" bottom="0.19685039370078738" header="0" footer="0"/>
  <pageSetup paperSize="9" pageOrder="overThenDown"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422"/>
  <sheetViews>
    <sheetView tabSelected="1" view="pageBreakPreview" zoomScaleNormal="100" zoomScaleSheetLayoutView="100" workbookViewId="0">
      <selection activeCell="A15" sqref="A15:L25"/>
    </sheetView>
  </sheetViews>
  <sheetFormatPr defaultRowHeight="15.75" x14ac:dyDescent="0.25"/>
  <cols>
    <col min="1" max="1" width="5.75" customWidth="1"/>
    <col min="2" max="2" width="27.75" customWidth="1"/>
    <col min="3" max="3" width="10.625" customWidth="1"/>
    <col min="4" max="4" width="14.75" customWidth="1"/>
    <col min="5" max="5" width="9.125" customWidth="1"/>
    <col min="6" max="6" width="13" customWidth="1"/>
    <col min="7" max="8" width="15.375" customWidth="1"/>
    <col min="9" max="9" width="0.125" hidden="1" customWidth="1"/>
    <col min="10" max="10" width="0.375" hidden="1" customWidth="1"/>
    <col min="11" max="12" width="9" hidden="1" customWidth="1"/>
  </cols>
  <sheetData>
    <row r="1" spans="1:12" ht="15" customHeight="1" x14ac:dyDescent="0.25"/>
    <row r="4" spans="1:12" x14ac:dyDescent="0.25">
      <c r="A4" s="75"/>
      <c r="B4" s="76"/>
      <c r="C4" s="77"/>
      <c r="D4" s="77"/>
      <c r="E4" s="77"/>
      <c r="F4" s="77"/>
      <c r="G4" s="77"/>
    </row>
    <row r="5" spans="1:12" ht="18.75" customHeight="1" x14ac:dyDescent="0.3">
      <c r="A5" s="75"/>
      <c r="B5" s="76"/>
      <c r="C5" s="77"/>
      <c r="D5" s="77"/>
      <c r="E5" s="119" t="s">
        <v>640</v>
      </c>
      <c r="F5" s="119"/>
      <c r="G5" s="119"/>
    </row>
    <row r="6" spans="1:12" ht="18.75" x14ac:dyDescent="0.3">
      <c r="A6" s="75"/>
      <c r="B6" s="76"/>
      <c r="C6" s="77"/>
      <c r="D6" s="77"/>
      <c r="E6" s="153" t="s">
        <v>641</v>
      </c>
      <c r="F6" s="153"/>
      <c r="G6" s="153"/>
    </row>
    <row r="7" spans="1:12" ht="18.75" x14ac:dyDescent="0.3">
      <c r="A7" s="75"/>
      <c r="B7" s="76"/>
      <c r="C7" s="77"/>
      <c r="D7" s="77"/>
      <c r="E7" s="116" t="s">
        <v>642</v>
      </c>
      <c r="F7" s="116"/>
      <c r="G7" s="116"/>
    </row>
    <row r="8" spans="1:12" ht="18.75" x14ac:dyDescent="0.3">
      <c r="A8" s="117"/>
      <c r="B8" s="117"/>
      <c r="C8" s="77"/>
      <c r="D8" s="77"/>
      <c r="E8" s="118" t="s">
        <v>643</v>
      </c>
      <c r="F8" s="118"/>
      <c r="G8" s="118"/>
    </row>
    <row r="9" spans="1:12" x14ac:dyDescent="0.25">
      <c r="A9" s="75"/>
      <c r="B9" s="76"/>
      <c r="C9" s="77"/>
      <c r="D9" s="77"/>
      <c r="E9" s="77"/>
      <c r="F9" s="77"/>
      <c r="G9" s="77"/>
    </row>
    <row r="10" spans="1:12" x14ac:dyDescent="0.25">
      <c r="A10" s="75"/>
      <c r="B10" s="76"/>
      <c r="C10" s="77"/>
      <c r="D10" s="77"/>
      <c r="E10" s="77"/>
      <c r="F10" s="77"/>
      <c r="G10" s="77"/>
    </row>
    <row r="11" spans="1:12" ht="18.75" x14ac:dyDescent="0.3">
      <c r="A11" s="119" t="s">
        <v>622</v>
      </c>
      <c r="B11" s="119"/>
      <c r="C11" s="119"/>
      <c r="D11" s="119"/>
      <c r="E11" s="119"/>
      <c r="F11" s="119"/>
      <c r="G11" s="119"/>
    </row>
    <row r="12" spans="1:12" ht="15.75" customHeight="1" x14ac:dyDescent="0.3">
      <c r="A12" s="119" t="s">
        <v>623</v>
      </c>
      <c r="B12" s="119"/>
      <c r="C12" s="119"/>
      <c r="D12" s="119"/>
      <c r="E12" s="119"/>
      <c r="F12" s="119"/>
      <c r="G12" s="119"/>
    </row>
    <row r="13" spans="1:12" ht="18.75" x14ac:dyDescent="0.3">
      <c r="A13" s="119" t="s">
        <v>624</v>
      </c>
      <c r="B13" s="119"/>
      <c r="C13" s="119"/>
      <c r="D13" s="119"/>
      <c r="E13" s="119"/>
      <c r="F13" s="119"/>
      <c r="G13" s="119"/>
    </row>
    <row r="14" spans="1:12" ht="18.75" x14ac:dyDescent="0.3">
      <c r="A14" s="119" t="s">
        <v>625</v>
      </c>
      <c r="B14" s="119"/>
      <c r="C14" s="119"/>
      <c r="D14" s="119"/>
      <c r="E14" s="119"/>
      <c r="F14" s="119"/>
      <c r="G14" s="119"/>
    </row>
    <row r="15" spans="1:12" x14ac:dyDescent="0.25">
      <c r="A15" s="117" t="s">
        <v>627</v>
      </c>
      <c r="B15" s="117"/>
      <c r="C15" s="117"/>
      <c r="D15" s="117"/>
      <c r="E15" s="117"/>
      <c r="F15" s="117"/>
      <c r="G15" s="117"/>
      <c r="H15" s="117"/>
      <c r="I15" s="117"/>
      <c r="J15" s="117"/>
      <c r="K15" s="117"/>
      <c r="L15" s="117"/>
    </row>
    <row r="16" spans="1:12" ht="18.75" customHeight="1" x14ac:dyDescent="0.25">
      <c r="A16" s="117"/>
      <c r="B16" s="117"/>
      <c r="C16" s="117"/>
      <c r="D16" s="117"/>
      <c r="E16" s="117"/>
      <c r="F16" s="117"/>
      <c r="G16" s="117"/>
      <c r="H16" s="117"/>
      <c r="I16" s="117"/>
      <c r="J16" s="117"/>
      <c r="K16" s="117"/>
      <c r="L16" s="117"/>
    </row>
    <row r="17" spans="1:12" x14ac:dyDescent="0.25">
      <c r="A17" s="117"/>
      <c r="B17" s="117"/>
      <c r="C17" s="117"/>
      <c r="D17" s="117"/>
      <c r="E17" s="117"/>
      <c r="F17" s="117"/>
      <c r="G17" s="117"/>
      <c r="H17" s="117"/>
      <c r="I17" s="117"/>
      <c r="J17" s="117"/>
      <c r="K17" s="117"/>
      <c r="L17" s="117"/>
    </row>
    <row r="18" spans="1:12" x14ac:dyDescent="0.25">
      <c r="A18" s="117"/>
      <c r="B18" s="117"/>
      <c r="C18" s="117"/>
      <c r="D18" s="117"/>
      <c r="E18" s="117"/>
      <c r="F18" s="117"/>
      <c r="G18" s="117"/>
      <c r="H18" s="117"/>
      <c r="I18" s="117"/>
      <c r="J18" s="117"/>
      <c r="K18" s="117"/>
      <c r="L18" s="117"/>
    </row>
    <row r="19" spans="1:12" x14ac:dyDescent="0.25">
      <c r="A19" s="117"/>
      <c r="B19" s="117"/>
      <c r="C19" s="117"/>
      <c r="D19" s="117"/>
      <c r="E19" s="117"/>
      <c r="F19" s="117"/>
      <c r="G19" s="117"/>
      <c r="H19" s="117"/>
      <c r="I19" s="117"/>
      <c r="J19" s="117"/>
      <c r="K19" s="117"/>
      <c r="L19" s="117"/>
    </row>
    <row r="20" spans="1:12" x14ac:dyDescent="0.25">
      <c r="A20" s="117"/>
      <c r="B20" s="117"/>
      <c r="C20" s="117"/>
      <c r="D20" s="117"/>
      <c r="E20" s="117"/>
      <c r="F20" s="117"/>
      <c r="G20" s="117"/>
      <c r="H20" s="117"/>
      <c r="I20" s="117"/>
      <c r="J20" s="117"/>
      <c r="K20" s="117"/>
      <c r="L20" s="117"/>
    </row>
    <row r="21" spans="1:12" x14ac:dyDescent="0.25">
      <c r="A21" s="117"/>
      <c r="B21" s="117"/>
      <c r="C21" s="117"/>
      <c r="D21" s="117"/>
      <c r="E21" s="117"/>
      <c r="F21" s="117"/>
      <c r="G21" s="117"/>
      <c r="H21" s="117"/>
      <c r="I21" s="117"/>
      <c r="J21" s="117"/>
      <c r="K21" s="117"/>
      <c r="L21" s="117"/>
    </row>
    <row r="22" spans="1:12" x14ac:dyDescent="0.25">
      <c r="A22" s="117"/>
      <c r="B22" s="117"/>
      <c r="C22" s="117"/>
      <c r="D22" s="117"/>
      <c r="E22" s="117"/>
      <c r="F22" s="117"/>
      <c r="G22" s="117"/>
      <c r="H22" s="117"/>
      <c r="I22" s="117"/>
      <c r="J22" s="117"/>
      <c r="K22" s="117"/>
      <c r="L22" s="117"/>
    </row>
    <row r="23" spans="1:12" ht="15.75" customHeight="1" x14ac:dyDescent="0.25">
      <c r="A23" s="117"/>
      <c r="B23" s="117"/>
      <c r="C23" s="117"/>
      <c r="D23" s="117"/>
      <c r="E23" s="117"/>
      <c r="F23" s="117"/>
      <c r="G23" s="117"/>
      <c r="H23" s="117"/>
      <c r="I23" s="117"/>
      <c r="J23" s="117"/>
      <c r="K23" s="117"/>
      <c r="L23" s="117"/>
    </row>
    <row r="24" spans="1:12" x14ac:dyDescent="0.25">
      <c r="A24" s="117"/>
      <c r="B24" s="117"/>
      <c r="C24" s="117"/>
      <c r="D24" s="117"/>
      <c r="E24" s="117"/>
      <c r="F24" s="117"/>
      <c r="G24" s="117"/>
      <c r="H24" s="117"/>
      <c r="I24" s="117"/>
      <c r="J24" s="117"/>
      <c r="K24" s="117"/>
      <c r="L24" s="117"/>
    </row>
    <row r="25" spans="1:12" ht="16.5" thickBot="1" x14ac:dyDescent="0.3">
      <c r="A25" s="120"/>
      <c r="B25" s="120"/>
      <c r="C25" s="120"/>
      <c r="D25" s="120"/>
      <c r="E25" s="120"/>
      <c r="F25" s="120"/>
      <c r="G25" s="120"/>
      <c r="H25" s="120"/>
      <c r="I25" s="120"/>
      <c r="J25" s="120"/>
      <c r="K25" s="120"/>
      <c r="L25" s="120"/>
    </row>
    <row r="29" spans="1:12" ht="27" customHeight="1" thickBot="1" x14ac:dyDescent="0.3">
      <c r="A29" s="132" t="s">
        <v>20</v>
      </c>
      <c r="B29" s="132"/>
      <c r="C29" s="132"/>
      <c r="D29" s="132"/>
      <c r="E29" s="132"/>
      <c r="F29" s="132"/>
      <c r="G29" s="132"/>
      <c r="H29" s="132"/>
    </row>
    <row r="30" spans="1:12" ht="18" customHeight="1" x14ac:dyDescent="0.25">
      <c r="A30" s="124" t="s">
        <v>21</v>
      </c>
      <c r="B30" s="124" t="s">
        <v>22</v>
      </c>
      <c r="C30" s="127" t="s">
        <v>23</v>
      </c>
      <c r="D30" s="83" t="s">
        <v>24</v>
      </c>
      <c r="E30" s="133" t="s">
        <v>26</v>
      </c>
      <c r="F30" s="135" t="s">
        <v>27</v>
      </c>
      <c r="G30" s="136"/>
      <c r="H30" s="139"/>
    </row>
    <row r="31" spans="1:12" ht="18" customHeight="1" x14ac:dyDescent="0.25">
      <c r="A31" s="125"/>
      <c r="B31" s="125"/>
      <c r="C31" s="128"/>
      <c r="D31" s="130" t="s">
        <v>25</v>
      </c>
      <c r="E31" s="134"/>
      <c r="F31" s="137"/>
      <c r="G31" s="138"/>
      <c r="H31" s="140"/>
    </row>
    <row r="32" spans="1:12" ht="72" customHeight="1" thickBot="1" x14ac:dyDescent="0.3">
      <c r="A32" s="126"/>
      <c r="B32" s="126"/>
      <c r="C32" s="129"/>
      <c r="D32" s="131"/>
      <c r="E32" s="131"/>
      <c r="F32" s="53" t="s">
        <v>28</v>
      </c>
      <c r="G32" s="4" t="s">
        <v>29</v>
      </c>
      <c r="H32" s="5" t="s">
        <v>31</v>
      </c>
    </row>
    <row r="33" spans="1:8" ht="18.75" customHeight="1" thickBot="1" x14ac:dyDescent="0.3">
      <c r="A33" s="43">
        <v>1</v>
      </c>
      <c r="B33" s="43">
        <f t="shared" ref="B33:G33" si="0">A33+1</f>
        <v>2</v>
      </c>
      <c r="C33" s="43">
        <f t="shared" si="0"/>
        <v>3</v>
      </c>
      <c r="D33" s="42">
        <f t="shared" si="0"/>
        <v>4</v>
      </c>
      <c r="E33" s="43">
        <v>5</v>
      </c>
      <c r="F33" s="42">
        <f t="shared" si="0"/>
        <v>6</v>
      </c>
      <c r="G33" s="48">
        <f t="shared" si="0"/>
        <v>7</v>
      </c>
      <c r="H33" s="54">
        <v>8</v>
      </c>
    </row>
    <row r="34" spans="1:8" ht="16.5" customHeight="1" thickBot="1" x14ac:dyDescent="0.3">
      <c r="A34" s="29">
        <v>1</v>
      </c>
      <c r="B34" s="60" t="s">
        <v>34</v>
      </c>
      <c r="C34" s="6" t="s">
        <v>35</v>
      </c>
      <c r="D34" s="32" t="s">
        <v>36</v>
      </c>
      <c r="E34" s="30" t="s">
        <v>38</v>
      </c>
      <c r="F34" s="33">
        <v>1</v>
      </c>
      <c r="G34" s="34">
        <v>8847</v>
      </c>
      <c r="H34" s="35">
        <v>5308.2</v>
      </c>
    </row>
    <row r="35" spans="1:8" ht="16.5" customHeight="1" x14ac:dyDescent="0.25">
      <c r="A35" s="44">
        <v>2</v>
      </c>
      <c r="B35" s="55" t="s">
        <v>39</v>
      </c>
      <c r="C35" s="27" t="s">
        <v>40</v>
      </c>
      <c r="D35" s="17" t="s">
        <v>41</v>
      </c>
      <c r="E35" s="13" t="s">
        <v>38</v>
      </c>
      <c r="F35" s="19">
        <v>1</v>
      </c>
      <c r="G35" s="20">
        <v>772</v>
      </c>
      <c r="H35" s="23" t="s">
        <v>37</v>
      </c>
    </row>
    <row r="36" spans="1:8" x14ac:dyDescent="0.25">
      <c r="A36" s="28">
        <v>3</v>
      </c>
      <c r="B36" s="57" t="s">
        <v>42</v>
      </c>
      <c r="C36" s="26" t="s">
        <v>40</v>
      </c>
      <c r="D36" s="9" t="s">
        <v>43</v>
      </c>
      <c r="E36" s="7" t="s">
        <v>38</v>
      </c>
      <c r="F36" s="10">
        <v>1</v>
      </c>
      <c r="G36" s="11">
        <v>1247</v>
      </c>
      <c r="H36" s="12" t="s">
        <v>37</v>
      </c>
    </row>
    <row r="37" spans="1:8" x14ac:dyDescent="0.25">
      <c r="A37" s="29">
        <v>4</v>
      </c>
      <c r="B37" s="60" t="s">
        <v>44</v>
      </c>
      <c r="C37" s="6" t="s">
        <v>45</v>
      </c>
      <c r="D37" s="32" t="s">
        <v>46</v>
      </c>
      <c r="E37" s="30" t="s">
        <v>38</v>
      </c>
      <c r="F37" s="33">
        <v>1</v>
      </c>
      <c r="G37" s="34">
        <v>7999</v>
      </c>
      <c r="H37" s="35">
        <v>1733.12</v>
      </c>
    </row>
    <row r="38" spans="1:8" ht="16.5" thickBot="1" x14ac:dyDescent="0.3">
      <c r="A38" s="29">
        <v>5</v>
      </c>
      <c r="B38" s="60" t="s">
        <v>47</v>
      </c>
      <c r="C38" s="6" t="s">
        <v>48</v>
      </c>
      <c r="D38" s="32" t="s">
        <v>49</v>
      </c>
      <c r="E38" s="30" t="s">
        <v>38</v>
      </c>
      <c r="F38" s="33">
        <v>1</v>
      </c>
      <c r="G38" s="34">
        <v>665</v>
      </c>
      <c r="H38" s="35" t="s">
        <v>37</v>
      </c>
    </row>
    <row r="39" spans="1:8" x14ac:dyDescent="0.25">
      <c r="A39" s="44">
        <v>6</v>
      </c>
      <c r="B39" s="55" t="s">
        <v>50</v>
      </c>
      <c r="C39" s="27" t="s">
        <v>51</v>
      </c>
      <c r="D39" s="17" t="s">
        <v>52</v>
      </c>
      <c r="E39" s="13" t="s">
        <v>38</v>
      </c>
      <c r="F39" s="19">
        <v>1</v>
      </c>
      <c r="G39" s="20">
        <v>1228</v>
      </c>
      <c r="H39" s="23" t="s">
        <v>37</v>
      </c>
    </row>
    <row r="40" spans="1:8" ht="15.75" customHeight="1" thickBot="1" x14ac:dyDescent="0.3">
      <c r="A40" s="28">
        <v>7</v>
      </c>
      <c r="B40" s="57" t="s">
        <v>53</v>
      </c>
      <c r="C40" s="26" t="s">
        <v>35</v>
      </c>
      <c r="D40" s="9" t="s">
        <v>54</v>
      </c>
      <c r="E40" s="7" t="s">
        <v>38</v>
      </c>
      <c r="F40" s="10">
        <v>1</v>
      </c>
      <c r="G40" s="11">
        <v>11148</v>
      </c>
      <c r="H40" s="12">
        <v>6688.8</v>
      </c>
    </row>
    <row r="41" spans="1:8" x14ac:dyDescent="0.25">
      <c r="A41" s="44">
        <v>8</v>
      </c>
      <c r="B41" s="55" t="s">
        <v>55</v>
      </c>
      <c r="C41" s="27" t="s">
        <v>56</v>
      </c>
      <c r="D41" s="17" t="s">
        <v>57</v>
      </c>
      <c r="E41" s="13" t="s">
        <v>38</v>
      </c>
      <c r="F41" s="19">
        <v>1</v>
      </c>
      <c r="G41" s="20">
        <v>336</v>
      </c>
      <c r="H41" s="23" t="s">
        <v>37</v>
      </c>
    </row>
    <row r="42" spans="1:8" x14ac:dyDescent="0.25">
      <c r="A42" s="45">
        <v>9</v>
      </c>
      <c r="B42" s="56" t="s">
        <v>58</v>
      </c>
      <c r="C42" s="25" t="s">
        <v>59</v>
      </c>
      <c r="D42" s="18" t="s">
        <v>60</v>
      </c>
      <c r="E42" s="15" t="s">
        <v>38</v>
      </c>
      <c r="F42" s="21">
        <v>1</v>
      </c>
      <c r="G42" s="22">
        <v>80004</v>
      </c>
      <c r="H42" s="24">
        <v>4267.08</v>
      </c>
    </row>
    <row r="43" spans="1:8" x14ac:dyDescent="0.25">
      <c r="A43" s="45">
        <v>10</v>
      </c>
      <c r="B43" s="56" t="s">
        <v>61</v>
      </c>
      <c r="C43" s="25" t="s">
        <v>62</v>
      </c>
      <c r="D43" s="18" t="s">
        <v>63</v>
      </c>
      <c r="E43" s="15" t="s">
        <v>38</v>
      </c>
      <c r="F43" s="21">
        <v>1</v>
      </c>
      <c r="G43" s="22">
        <v>4604</v>
      </c>
      <c r="H43" s="24" t="s">
        <v>37</v>
      </c>
    </row>
    <row r="44" spans="1:8" x14ac:dyDescent="0.25">
      <c r="A44" s="45">
        <v>11</v>
      </c>
      <c r="B44" s="56" t="s">
        <v>64</v>
      </c>
      <c r="C44" s="25" t="s">
        <v>65</v>
      </c>
      <c r="D44" s="18" t="s">
        <v>66</v>
      </c>
      <c r="E44" s="15" t="s">
        <v>38</v>
      </c>
      <c r="F44" s="21">
        <v>1</v>
      </c>
      <c r="G44" s="22">
        <v>15000</v>
      </c>
      <c r="H44" s="24" t="s">
        <v>37</v>
      </c>
    </row>
    <row r="45" spans="1:8" ht="16.5" thickBot="1" x14ac:dyDescent="0.3">
      <c r="A45" s="28">
        <v>12</v>
      </c>
      <c r="B45" s="57" t="s">
        <v>64</v>
      </c>
      <c r="C45" s="26" t="s">
        <v>65</v>
      </c>
      <c r="D45" s="9" t="s">
        <v>67</v>
      </c>
      <c r="E45" s="7" t="s">
        <v>38</v>
      </c>
      <c r="F45" s="10">
        <v>1</v>
      </c>
      <c r="G45" s="11">
        <v>15000</v>
      </c>
      <c r="H45" s="12" t="s">
        <v>37</v>
      </c>
    </row>
    <row r="46" spans="1:8" ht="16.5" thickBot="1" x14ac:dyDescent="0.3">
      <c r="A46" s="122" t="s">
        <v>68</v>
      </c>
      <c r="B46" s="123"/>
      <c r="C46" s="36" t="s">
        <v>33</v>
      </c>
      <c r="D46" s="37" t="s">
        <v>33</v>
      </c>
      <c r="E46" s="36" t="s">
        <v>33</v>
      </c>
      <c r="F46" s="38">
        <f>SUM(F34:F45)</f>
        <v>12</v>
      </c>
      <c r="G46" s="39">
        <f>SUM(G34:G45)</f>
        <v>146850</v>
      </c>
      <c r="H46" s="40">
        <f>SUM(H34:H45)</f>
        <v>17997.199999999997</v>
      </c>
    </row>
    <row r="47" spans="1:8" ht="16.5" thickBot="1" x14ac:dyDescent="0.3">
      <c r="A47" s="29">
        <v>13</v>
      </c>
      <c r="B47" s="60" t="s">
        <v>69</v>
      </c>
      <c r="C47" s="31" t="s">
        <v>37</v>
      </c>
      <c r="D47" s="32" t="s">
        <v>70</v>
      </c>
      <c r="E47" s="30" t="s">
        <v>38</v>
      </c>
      <c r="F47" s="33">
        <v>1</v>
      </c>
      <c r="G47" s="34">
        <v>370</v>
      </c>
      <c r="H47" s="35">
        <v>185</v>
      </c>
    </row>
    <row r="48" spans="1:8" ht="16.5" thickBot="1" x14ac:dyDescent="0.3">
      <c r="A48" s="44">
        <f>A47+1</f>
        <v>14</v>
      </c>
      <c r="B48" s="55" t="s">
        <v>71</v>
      </c>
      <c r="C48" s="14" t="s">
        <v>37</v>
      </c>
      <c r="D48" s="17" t="s">
        <v>72</v>
      </c>
      <c r="E48" s="13" t="s">
        <v>38</v>
      </c>
      <c r="F48" s="19">
        <v>2</v>
      </c>
      <c r="G48" s="20">
        <v>16</v>
      </c>
      <c r="H48" s="23">
        <v>8</v>
      </c>
    </row>
    <row r="49" spans="1:8" ht="16.5" thickBot="1" x14ac:dyDescent="0.3">
      <c r="A49" s="44">
        <f t="shared" ref="A49:A112" si="1">A48+1</f>
        <v>15</v>
      </c>
      <c r="B49" s="57" t="s">
        <v>73</v>
      </c>
      <c r="C49" s="8" t="s">
        <v>37</v>
      </c>
      <c r="D49" s="9" t="s">
        <v>74</v>
      </c>
      <c r="E49" s="7" t="s">
        <v>38</v>
      </c>
      <c r="F49" s="10">
        <v>2</v>
      </c>
      <c r="G49" s="11">
        <v>30</v>
      </c>
      <c r="H49" s="12">
        <v>15</v>
      </c>
    </row>
    <row r="50" spans="1:8" ht="16.5" thickBot="1" x14ac:dyDescent="0.3">
      <c r="A50" s="44">
        <f t="shared" si="1"/>
        <v>16</v>
      </c>
      <c r="B50" s="55" t="s">
        <v>75</v>
      </c>
      <c r="C50" s="14" t="s">
        <v>37</v>
      </c>
      <c r="D50" s="17" t="s">
        <v>76</v>
      </c>
      <c r="E50" s="13" t="s">
        <v>77</v>
      </c>
      <c r="F50" s="19">
        <v>3</v>
      </c>
      <c r="G50" s="20">
        <v>352</v>
      </c>
      <c r="H50" s="23">
        <v>176</v>
      </c>
    </row>
    <row r="51" spans="1:8" ht="16.5" thickBot="1" x14ac:dyDescent="0.3">
      <c r="A51" s="44">
        <f t="shared" si="1"/>
        <v>17</v>
      </c>
      <c r="B51" s="57" t="s">
        <v>75</v>
      </c>
      <c r="C51" s="8" t="s">
        <v>37</v>
      </c>
      <c r="D51" s="9" t="s">
        <v>78</v>
      </c>
      <c r="E51" s="7" t="s">
        <v>77</v>
      </c>
      <c r="F51" s="10">
        <v>14</v>
      </c>
      <c r="G51" s="11">
        <v>550</v>
      </c>
      <c r="H51" s="12">
        <v>275</v>
      </c>
    </row>
    <row r="52" spans="1:8" ht="16.5" thickBot="1" x14ac:dyDescent="0.3">
      <c r="A52" s="44">
        <f t="shared" si="1"/>
        <v>18</v>
      </c>
      <c r="B52" s="55" t="s">
        <v>79</v>
      </c>
      <c r="C52" s="14" t="s">
        <v>37</v>
      </c>
      <c r="D52" s="17" t="s">
        <v>80</v>
      </c>
      <c r="E52" s="13" t="s">
        <v>38</v>
      </c>
      <c r="F52" s="19">
        <v>1</v>
      </c>
      <c r="G52" s="20">
        <v>450</v>
      </c>
      <c r="H52" s="23">
        <v>225</v>
      </c>
    </row>
    <row r="53" spans="1:8" ht="16.5" thickBot="1" x14ac:dyDescent="0.3">
      <c r="A53" s="44">
        <f t="shared" si="1"/>
        <v>19</v>
      </c>
      <c r="B53" s="56" t="s">
        <v>81</v>
      </c>
      <c r="C53" s="16" t="s">
        <v>37</v>
      </c>
      <c r="D53" s="18" t="s">
        <v>82</v>
      </c>
      <c r="E53" s="15" t="s">
        <v>38</v>
      </c>
      <c r="F53" s="21">
        <v>1</v>
      </c>
      <c r="G53" s="22">
        <v>3</v>
      </c>
      <c r="H53" s="24">
        <v>1.5</v>
      </c>
    </row>
    <row r="54" spans="1:8" ht="16.5" thickBot="1" x14ac:dyDescent="0.3">
      <c r="A54" s="44">
        <f t="shared" si="1"/>
        <v>20</v>
      </c>
      <c r="B54" s="56" t="s">
        <v>83</v>
      </c>
      <c r="C54" s="16" t="s">
        <v>37</v>
      </c>
      <c r="D54" s="18" t="s">
        <v>84</v>
      </c>
      <c r="E54" s="15" t="s">
        <v>38</v>
      </c>
      <c r="F54" s="21">
        <v>1</v>
      </c>
      <c r="G54" s="22">
        <v>600</v>
      </c>
      <c r="H54" s="24">
        <v>300</v>
      </c>
    </row>
    <row r="55" spans="1:8" ht="16.5" thickBot="1" x14ac:dyDescent="0.3">
      <c r="A55" s="44">
        <f t="shared" si="1"/>
        <v>21</v>
      </c>
      <c r="B55" s="56" t="s">
        <v>85</v>
      </c>
      <c r="C55" s="16" t="s">
        <v>37</v>
      </c>
      <c r="D55" s="18" t="s">
        <v>86</v>
      </c>
      <c r="E55" s="15" t="s">
        <v>38</v>
      </c>
      <c r="F55" s="21">
        <v>1</v>
      </c>
      <c r="G55" s="22">
        <v>65</v>
      </c>
      <c r="H55" s="24">
        <v>32.5</v>
      </c>
    </row>
    <row r="56" spans="1:8" ht="16.5" thickBot="1" x14ac:dyDescent="0.3">
      <c r="A56" s="44">
        <f t="shared" si="1"/>
        <v>22</v>
      </c>
      <c r="B56" s="56" t="s">
        <v>87</v>
      </c>
      <c r="C56" s="16" t="s">
        <v>37</v>
      </c>
      <c r="D56" s="18" t="s">
        <v>88</v>
      </c>
      <c r="E56" s="15" t="s">
        <v>38</v>
      </c>
      <c r="F56" s="21">
        <v>4</v>
      </c>
      <c r="G56" s="22">
        <v>80</v>
      </c>
      <c r="H56" s="24">
        <v>40</v>
      </c>
    </row>
    <row r="57" spans="1:8" ht="16.5" thickBot="1" x14ac:dyDescent="0.3">
      <c r="A57" s="44">
        <f t="shared" si="1"/>
        <v>23</v>
      </c>
      <c r="B57" s="56" t="s">
        <v>89</v>
      </c>
      <c r="C57" s="16" t="s">
        <v>37</v>
      </c>
      <c r="D57" s="18" t="s">
        <v>90</v>
      </c>
      <c r="E57" s="15" t="s">
        <v>38</v>
      </c>
      <c r="F57" s="21">
        <v>1</v>
      </c>
      <c r="G57" s="22">
        <v>44</v>
      </c>
      <c r="H57" s="24">
        <v>22</v>
      </c>
    </row>
    <row r="58" spans="1:8" ht="16.5" thickBot="1" x14ac:dyDescent="0.3">
      <c r="A58" s="44">
        <f t="shared" si="1"/>
        <v>24</v>
      </c>
      <c r="B58" s="56" t="s">
        <v>91</v>
      </c>
      <c r="C58" s="16" t="s">
        <v>37</v>
      </c>
      <c r="D58" s="18" t="s">
        <v>92</v>
      </c>
      <c r="E58" s="15" t="s">
        <v>38</v>
      </c>
      <c r="F58" s="21">
        <v>12</v>
      </c>
      <c r="G58" s="22">
        <v>252</v>
      </c>
      <c r="H58" s="24">
        <v>126</v>
      </c>
    </row>
    <row r="59" spans="1:8" ht="16.5" thickBot="1" x14ac:dyDescent="0.3">
      <c r="A59" s="44">
        <f t="shared" si="1"/>
        <v>25</v>
      </c>
      <c r="B59" s="56" t="s">
        <v>93</v>
      </c>
      <c r="C59" s="16" t="s">
        <v>37</v>
      </c>
      <c r="D59" s="18" t="s">
        <v>94</v>
      </c>
      <c r="E59" s="15" t="s">
        <v>38</v>
      </c>
      <c r="F59" s="21">
        <v>2</v>
      </c>
      <c r="G59" s="22">
        <v>100</v>
      </c>
      <c r="H59" s="24">
        <v>50</v>
      </c>
    </row>
    <row r="60" spans="1:8" ht="16.5" thickBot="1" x14ac:dyDescent="0.3">
      <c r="A60" s="44">
        <f t="shared" si="1"/>
        <v>26</v>
      </c>
      <c r="B60" s="56" t="s">
        <v>95</v>
      </c>
      <c r="C60" s="16" t="s">
        <v>37</v>
      </c>
      <c r="D60" s="18" t="s">
        <v>96</v>
      </c>
      <c r="E60" s="15" t="s">
        <v>38</v>
      </c>
      <c r="F60" s="21">
        <v>1</v>
      </c>
      <c r="G60" s="22">
        <v>1222.5</v>
      </c>
      <c r="H60" s="24">
        <v>611.25</v>
      </c>
    </row>
    <row r="61" spans="1:8" ht="16.5" thickBot="1" x14ac:dyDescent="0.3">
      <c r="A61" s="44">
        <f t="shared" si="1"/>
        <v>27</v>
      </c>
      <c r="B61" s="56" t="s">
        <v>97</v>
      </c>
      <c r="C61" s="16" t="s">
        <v>37</v>
      </c>
      <c r="D61" s="18" t="s">
        <v>98</v>
      </c>
      <c r="E61" s="15" t="s">
        <v>38</v>
      </c>
      <c r="F61" s="21">
        <v>1</v>
      </c>
      <c r="G61" s="22">
        <v>800</v>
      </c>
      <c r="H61" s="24">
        <v>400</v>
      </c>
    </row>
    <row r="62" spans="1:8" ht="16.5" thickBot="1" x14ac:dyDescent="0.3">
      <c r="A62" s="44">
        <f t="shared" si="1"/>
        <v>28</v>
      </c>
      <c r="B62" s="56" t="s">
        <v>99</v>
      </c>
      <c r="C62" s="16" t="s">
        <v>37</v>
      </c>
      <c r="D62" s="18" t="s">
        <v>100</v>
      </c>
      <c r="E62" s="15" t="s">
        <v>38</v>
      </c>
      <c r="F62" s="21">
        <v>8</v>
      </c>
      <c r="G62" s="22">
        <v>1000</v>
      </c>
      <c r="H62" s="24">
        <v>500</v>
      </c>
    </row>
    <row r="63" spans="1:8" ht="16.5" thickBot="1" x14ac:dyDescent="0.3">
      <c r="A63" s="44">
        <f t="shared" si="1"/>
        <v>29</v>
      </c>
      <c r="B63" s="56" t="s">
        <v>101</v>
      </c>
      <c r="C63" s="16" t="s">
        <v>37</v>
      </c>
      <c r="D63" s="18" t="s">
        <v>102</v>
      </c>
      <c r="E63" s="15" t="s">
        <v>38</v>
      </c>
      <c r="F63" s="21">
        <v>1</v>
      </c>
      <c r="G63" s="22">
        <v>300</v>
      </c>
      <c r="H63" s="24">
        <v>150</v>
      </c>
    </row>
    <row r="64" spans="1:8" ht="16.5" thickBot="1" x14ac:dyDescent="0.3">
      <c r="A64" s="44">
        <f t="shared" si="1"/>
        <v>30</v>
      </c>
      <c r="B64" s="56" t="s">
        <v>103</v>
      </c>
      <c r="C64" s="16" t="s">
        <v>37</v>
      </c>
      <c r="D64" s="18" t="s">
        <v>104</v>
      </c>
      <c r="E64" s="15" t="s">
        <v>38</v>
      </c>
      <c r="F64" s="21">
        <v>1</v>
      </c>
      <c r="G64" s="22">
        <v>250</v>
      </c>
      <c r="H64" s="24">
        <v>125</v>
      </c>
    </row>
    <row r="65" spans="1:8" ht="16.5" thickBot="1" x14ac:dyDescent="0.3">
      <c r="A65" s="44">
        <f t="shared" si="1"/>
        <v>31</v>
      </c>
      <c r="B65" s="56" t="s">
        <v>105</v>
      </c>
      <c r="C65" s="16" t="s">
        <v>37</v>
      </c>
      <c r="D65" s="18" t="s">
        <v>106</v>
      </c>
      <c r="E65" s="15" t="s">
        <v>38</v>
      </c>
      <c r="F65" s="21">
        <v>1</v>
      </c>
      <c r="G65" s="22">
        <v>400</v>
      </c>
      <c r="H65" s="24">
        <v>200</v>
      </c>
    </row>
    <row r="66" spans="1:8" ht="16.5" thickBot="1" x14ac:dyDescent="0.3">
      <c r="A66" s="44">
        <f t="shared" si="1"/>
        <v>32</v>
      </c>
      <c r="B66" s="56" t="s">
        <v>107</v>
      </c>
      <c r="C66" s="16" t="s">
        <v>37</v>
      </c>
      <c r="D66" s="18" t="s">
        <v>108</v>
      </c>
      <c r="E66" s="15" t="s">
        <v>38</v>
      </c>
      <c r="F66" s="21">
        <v>1</v>
      </c>
      <c r="G66" s="22">
        <v>1000</v>
      </c>
      <c r="H66" s="24">
        <v>500</v>
      </c>
    </row>
    <row r="67" spans="1:8" ht="16.5" thickBot="1" x14ac:dyDescent="0.3">
      <c r="A67" s="44">
        <f t="shared" si="1"/>
        <v>33</v>
      </c>
      <c r="B67" s="56" t="s">
        <v>109</v>
      </c>
      <c r="C67" s="16" t="s">
        <v>37</v>
      </c>
      <c r="D67" s="18" t="s">
        <v>110</v>
      </c>
      <c r="E67" s="15" t="s">
        <v>38</v>
      </c>
      <c r="F67" s="21">
        <v>1</v>
      </c>
      <c r="G67" s="22">
        <v>1000</v>
      </c>
      <c r="H67" s="24">
        <v>500</v>
      </c>
    </row>
    <row r="68" spans="1:8" ht="16.5" thickBot="1" x14ac:dyDescent="0.3">
      <c r="A68" s="44">
        <f t="shared" si="1"/>
        <v>34</v>
      </c>
      <c r="B68" s="56" t="s">
        <v>111</v>
      </c>
      <c r="C68" s="16" t="s">
        <v>37</v>
      </c>
      <c r="D68" s="18" t="s">
        <v>112</v>
      </c>
      <c r="E68" s="15" t="s">
        <v>38</v>
      </c>
      <c r="F68" s="21">
        <v>9</v>
      </c>
      <c r="G68" s="22">
        <v>135</v>
      </c>
      <c r="H68" s="24">
        <v>67.5</v>
      </c>
    </row>
    <row r="69" spans="1:8" ht="16.5" thickBot="1" x14ac:dyDescent="0.3">
      <c r="A69" s="44">
        <f t="shared" si="1"/>
        <v>35</v>
      </c>
      <c r="B69" s="56" t="s">
        <v>113</v>
      </c>
      <c r="C69" s="16" t="s">
        <v>37</v>
      </c>
      <c r="D69" s="18" t="s">
        <v>114</v>
      </c>
      <c r="E69" s="15" t="s">
        <v>38</v>
      </c>
      <c r="F69" s="21">
        <v>10</v>
      </c>
      <c r="G69" s="22">
        <v>150</v>
      </c>
      <c r="H69" s="24">
        <v>75</v>
      </c>
    </row>
    <row r="70" spans="1:8" ht="16.5" thickBot="1" x14ac:dyDescent="0.3">
      <c r="A70" s="44">
        <f t="shared" si="1"/>
        <v>36</v>
      </c>
      <c r="B70" s="56" t="s">
        <v>115</v>
      </c>
      <c r="C70" s="16" t="s">
        <v>37</v>
      </c>
      <c r="D70" s="18" t="s">
        <v>116</v>
      </c>
      <c r="E70" s="15" t="s">
        <v>38</v>
      </c>
      <c r="F70" s="21">
        <v>1</v>
      </c>
      <c r="G70" s="22">
        <v>200</v>
      </c>
      <c r="H70" s="24">
        <v>100</v>
      </c>
    </row>
    <row r="71" spans="1:8" ht="16.5" thickBot="1" x14ac:dyDescent="0.3">
      <c r="A71" s="44">
        <f t="shared" si="1"/>
        <v>37</v>
      </c>
      <c r="B71" s="56" t="s">
        <v>117</v>
      </c>
      <c r="C71" s="16" t="s">
        <v>37</v>
      </c>
      <c r="D71" s="18" t="s">
        <v>118</v>
      </c>
      <c r="E71" s="15" t="s">
        <v>38</v>
      </c>
      <c r="F71" s="21">
        <v>6</v>
      </c>
      <c r="G71" s="22">
        <v>210</v>
      </c>
      <c r="H71" s="24">
        <v>105</v>
      </c>
    </row>
    <row r="72" spans="1:8" ht="16.5" thickBot="1" x14ac:dyDescent="0.3">
      <c r="A72" s="44">
        <f t="shared" si="1"/>
        <v>38</v>
      </c>
      <c r="B72" s="56" t="s">
        <v>119</v>
      </c>
      <c r="C72" s="16" t="s">
        <v>37</v>
      </c>
      <c r="D72" s="18" t="s">
        <v>120</v>
      </c>
      <c r="E72" s="15" t="s">
        <v>38</v>
      </c>
      <c r="F72" s="21">
        <v>2</v>
      </c>
      <c r="G72" s="22">
        <v>600</v>
      </c>
      <c r="H72" s="24">
        <v>300</v>
      </c>
    </row>
    <row r="73" spans="1:8" ht="16.5" thickBot="1" x14ac:dyDescent="0.3">
      <c r="A73" s="44">
        <f t="shared" si="1"/>
        <v>39</v>
      </c>
      <c r="B73" s="56" t="s">
        <v>121</v>
      </c>
      <c r="C73" s="16" t="s">
        <v>37</v>
      </c>
      <c r="D73" s="18" t="s">
        <v>122</v>
      </c>
      <c r="E73" s="15" t="s">
        <v>38</v>
      </c>
      <c r="F73" s="21">
        <v>1</v>
      </c>
      <c r="G73" s="22">
        <v>800</v>
      </c>
      <c r="H73" s="24">
        <v>400</v>
      </c>
    </row>
    <row r="74" spans="1:8" ht="16.5" thickBot="1" x14ac:dyDescent="0.3">
      <c r="A74" s="44">
        <f t="shared" si="1"/>
        <v>40</v>
      </c>
      <c r="B74" s="57" t="s">
        <v>123</v>
      </c>
      <c r="C74" s="8" t="s">
        <v>37</v>
      </c>
      <c r="D74" s="9" t="s">
        <v>124</v>
      </c>
      <c r="E74" s="7" t="s">
        <v>38</v>
      </c>
      <c r="F74" s="10">
        <v>1</v>
      </c>
      <c r="G74" s="11">
        <v>200</v>
      </c>
      <c r="H74" s="12">
        <v>100</v>
      </c>
    </row>
    <row r="75" spans="1:8" ht="16.5" thickBot="1" x14ac:dyDescent="0.3">
      <c r="A75" s="44">
        <f t="shared" si="1"/>
        <v>41</v>
      </c>
      <c r="B75" s="55" t="s">
        <v>125</v>
      </c>
      <c r="C75" s="14" t="s">
        <v>37</v>
      </c>
      <c r="D75" s="17" t="s">
        <v>126</v>
      </c>
      <c r="E75" s="13" t="s">
        <v>38</v>
      </c>
      <c r="F75" s="19">
        <v>1</v>
      </c>
      <c r="G75" s="20">
        <v>52</v>
      </c>
      <c r="H75" s="23">
        <v>26</v>
      </c>
    </row>
    <row r="76" spans="1:8" ht="16.5" thickBot="1" x14ac:dyDescent="0.3">
      <c r="A76" s="44">
        <f t="shared" si="1"/>
        <v>42</v>
      </c>
      <c r="B76" s="56" t="s">
        <v>127</v>
      </c>
      <c r="C76" s="16" t="s">
        <v>37</v>
      </c>
      <c r="D76" s="18" t="s">
        <v>128</v>
      </c>
      <c r="E76" s="15" t="s">
        <v>38</v>
      </c>
      <c r="F76" s="21">
        <v>15</v>
      </c>
      <c r="G76" s="22">
        <v>195</v>
      </c>
      <c r="H76" s="24">
        <v>97.5</v>
      </c>
    </row>
    <row r="77" spans="1:8" ht="16.5" thickBot="1" x14ac:dyDescent="0.3">
      <c r="A77" s="44">
        <f t="shared" si="1"/>
        <v>43</v>
      </c>
      <c r="B77" s="56" t="s">
        <v>129</v>
      </c>
      <c r="C77" s="16" t="s">
        <v>37</v>
      </c>
      <c r="D77" s="18" t="s">
        <v>130</v>
      </c>
      <c r="E77" s="15" t="s">
        <v>38</v>
      </c>
      <c r="F77" s="21">
        <v>2</v>
      </c>
      <c r="G77" s="22">
        <v>100</v>
      </c>
      <c r="H77" s="24">
        <v>50</v>
      </c>
    </row>
    <row r="78" spans="1:8" ht="16.5" thickBot="1" x14ac:dyDescent="0.3">
      <c r="A78" s="44">
        <f t="shared" si="1"/>
        <v>44</v>
      </c>
      <c r="B78" s="56" t="s">
        <v>131</v>
      </c>
      <c r="C78" s="16" t="s">
        <v>37</v>
      </c>
      <c r="D78" s="18" t="s">
        <v>132</v>
      </c>
      <c r="E78" s="15" t="s">
        <v>38</v>
      </c>
      <c r="F78" s="21">
        <v>2</v>
      </c>
      <c r="G78" s="22">
        <v>42</v>
      </c>
      <c r="H78" s="24">
        <v>21</v>
      </c>
    </row>
    <row r="79" spans="1:8" ht="16.5" thickBot="1" x14ac:dyDescent="0.3">
      <c r="A79" s="44">
        <f t="shared" si="1"/>
        <v>45</v>
      </c>
      <c r="B79" s="56" t="s">
        <v>131</v>
      </c>
      <c r="C79" s="16" t="s">
        <v>37</v>
      </c>
      <c r="D79" s="18" t="s">
        <v>133</v>
      </c>
      <c r="E79" s="15" t="s">
        <v>38</v>
      </c>
      <c r="F79" s="21">
        <v>1</v>
      </c>
      <c r="G79" s="22">
        <v>11</v>
      </c>
      <c r="H79" s="24">
        <v>5.5</v>
      </c>
    </row>
    <row r="80" spans="1:8" ht="16.5" thickBot="1" x14ac:dyDescent="0.3">
      <c r="A80" s="44">
        <f t="shared" si="1"/>
        <v>46</v>
      </c>
      <c r="B80" s="56" t="s">
        <v>134</v>
      </c>
      <c r="C80" s="16" t="s">
        <v>37</v>
      </c>
      <c r="D80" s="18" t="s">
        <v>135</v>
      </c>
      <c r="E80" s="15" t="s">
        <v>38</v>
      </c>
      <c r="F80" s="21">
        <v>1</v>
      </c>
      <c r="G80" s="22">
        <v>700</v>
      </c>
      <c r="H80" s="24">
        <v>350</v>
      </c>
    </row>
    <row r="81" spans="1:8" ht="16.5" thickBot="1" x14ac:dyDescent="0.3">
      <c r="A81" s="44">
        <f t="shared" si="1"/>
        <v>47</v>
      </c>
      <c r="B81" s="56" t="s">
        <v>136</v>
      </c>
      <c r="C81" s="16" t="s">
        <v>37</v>
      </c>
      <c r="D81" s="18" t="s">
        <v>137</v>
      </c>
      <c r="E81" s="15" t="s">
        <v>38</v>
      </c>
      <c r="F81" s="21">
        <v>1</v>
      </c>
      <c r="G81" s="22">
        <v>130</v>
      </c>
      <c r="H81" s="24">
        <v>65</v>
      </c>
    </row>
    <row r="82" spans="1:8" ht="16.5" thickBot="1" x14ac:dyDescent="0.3">
      <c r="A82" s="44">
        <f t="shared" si="1"/>
        <v>48</v>
      </c>
      <c r="B82" s="56" t="s">
        <v>138</v>
      </c>
      <c r="C82" s="16" t="s">
        <v>37</v>
      </c>
      <c r="D82" s="18" t="s">
        <v>139</v>
      </c>
      <c r="E82" s="15" t="s">
        <v>38</v>
      </c>
      <c r="F82" s="21">
        <v>1</v>
      </c>
      <c r="G82" s="22">
        <v>63</v>
      </c>
      <c r="H82" s="24">
        <v>31.5</v>
      </c>
    </row>
    <row r="83" spans="1:8" ht="16.5" thickBot="1" x14ac:dyDescent="0.3">
      <c r="A83" s="44">
        <f t="shared" si="1"/>
        <v>49</v>
      </c>
      <c r="B83" s="56" t="s">
        <v>140</v>
      </c>
      <c r="C83" s="25" t="s">
        <v>35</v>
      </c>
      <c r="D83" s="18" t="s">
        <v>141</v>
      </c>
      <c r="E83" s="15" t="s">
        <v>38</v>
      </c>
      <c r="F83" s="21">
        <v>1</v>
      </c>
      <c r="G83" s="22">
        <v>50</v>
      </c>
      <c r="H83" s="24">
        <v>25</v>
      </c>
    </row>
    <row r="84" spans="1:8" ht="16.5" thickBot="1" x14ac:dyDescent="0.3">
      <c r="A84" s="44">
        <f t="shared" si="1"/>
        <v>50</v>
      </c>
      <c r="B84" s="56" t="s">
        <v>142</v>
      </c>
      <c r="C84" s="16" t="s">
        <v>37</v>
      </c>
      <c r="D84" s="18" t="s">
        <v>143</v>
      </c>
      <c r="E84" s="15" t="s">
        <v>38</v>
      </c>
      <c r="F84" s="21">
        <v>2</v>
      </c>
      <c r="G84" s="22">
        <v>550</v>
      </c>
      <c r="H84" s="24">
        <v>275</v>
      </c>
    </row>
    <row r="85" spans="1:8" ht="16.5" thickBot="1" x14ac:dyDescent="0.3">
      <c r="A85" s="44">
        <f t="shared" si="1"/>
        <v>51</v>
      </c>
      <c r="B85" s="56" t="s">
        <v>144</v>
      </c>
      <c r="C85" s="16" t="s">
        <v>37</v>
      </c>
      <c r="D85" s="18" t="s">
        <v>145</v>
      </c>
      <c r="E85" s="15" t="s">
        <v>38</v>
      </c>
      <c r="F85" s="21">
        <v>1</v>
      </c>
      <c r="G85" s="22">
        <v>77</v>
      </c>
      <c r="H85" s="24">
        <v>38.5</v>
      </c>
    </row>
    <row r="86" spans="1:8" ht="16.5" thickBot="1" x14ac:dyDescent="0.3">
      <c r="A86" s="44">
        <f t="shared" si="1"/>
        <v>52</v>
      </c>
      <c r="B86" s="56" t="s">
        <v>146</v>
      </c>
      <c r="C86" s="16" t="s">
        <v>37</v>
      </c>
      <c r="D86" s="18" t="s">
        <v>147</v>
      </c>
      <c r="E86" s="15" t="s">
        <v>38</v>
      </c>
      <c r="F86" s="21">
        <v>1</v>
      </c>
      <c r="G86" s="22">
        <v>55</v>
      </c>
      <c r="H86" s="24">
        <v>27.5</v>
      </c>
    </row>
    <row r="87" spans="1:8" ht="16.5" thickBot="1" x14ac:dyDescent="0.3">
      <c r="A87" s="44">
        <f t="shared" si="1"/>
        <v>53</v>
      </c>
      <c r="B87" s="56" t="s">
        <v>148</v>
      </c>
      <c r="C87" s="16" t="s">
        <v>37</v>
      </c>
      <c r="D87" s="18" t="s">
        <v>149</v>
      </c>
      <c r="E87" s="15" t="s">
        <v>38</v>
      </c>
      <c r="F87" s="21">
        <v>1</v>
      </c>
      <c r="G87" s="22">
        <v>28</v>
      </c>
      <c r="H87" s="24">
        <v>14</v>
      </c>
    </row>
    <row r="88" spans="1:8" ht="16.5" thickBot="1" x14ac:dyDescent="0.3">
      <c r="A88" s="44">
        <f t="shared" si="1"/>
        <v>54</v>
      </c>
      <c r="B88" s="56" t="s">
        <v>150</v>
      </c>
      <c r="C88" s="16" t="s">
        <v>37</v>
      </c>
      <c r="D88" s="18" t="s">
        <v>151</v>
      </c>
      <c r="E88" s="15" t="s">
        <v>38</v>
      </c>
      <c r="F88" s="21">
        <v>2</v>
      </c>
      <c r="G88" s="22">
        <v>78</v>
      </c>
      <c r="H88" s="24">
        <v>39</v>
      </c>
    </row>
    <row r="89" spans="1:8" ht="16.5" thickBot="1" x14ac:dyDescent="0.3">
      <c r="A89" s="44">
        <f t="shared" si="1"/>
        <v>55</v>
      </c>
      <c r="B89" s="56" t="s">
        <v>152</v>
      </c>
      <c r="C89" s="16" t="s">
        <v>37</v>
      </c>
      <c r="D89" s="18" t="s">
        <v>153</v>
      </c>
      <c r="E89" s="15" t="s">
        <v>38</v>
      </c>
      <c r="F89" s="21">
        <v>5</v>
      </c>
      <c r="G89" s="22">
        <v>90</v>
      </c>
      <c r="H89" s="24">
        <v>45</v>
      </c>
    </row>
    <row r="90" spans="1:8" ht="16.5" thickBot="1" x14ac:dyDescent="0.3">
      <c r="A90" s="44">
        <f t="shared" si="1"/>
        <v>56</v>
      </c>
      <c r="B90" s="56" t="s">
        <v>154</v>
      </c>
      <c r="C90" s="16" t="s">
        <v>37</v>
      </c>
      <c r="D90" s="18" t="s">
        <v>155</v>
      </c>
      <c r="E90" s="15" t="s">
        <v>38</v>
      </c>
      <c r="F90" s="21">
        <v>10</v>
      </c>
      <c r="G90" s="22">
        <v>180</v>
      </c>
      <c r="H90" s="24">
        <v>90</v>
      </c>
    </row>
    <row r="91" spans="1:8" ht="16.5" thickBot="1" x14ac:dyDescent="0.3">
      <c r="A91" s="44">
        <f t="shared" si="1"/>
        <v>57</v>
      </c>
      <c r="B91" s="56" t="s">
        <v>156</v>
      </c>
      <c r="C91" s="16" t="s">
        <v>37</v>
      </c>
      <c r="D91" s="18" t="s">
        <v>157</v>
      </c>
      <c r="E91" s="15" t="s">
        <v>38</v>
      </c>
      <c r="F91" s="21">
        <v>1</v>
      </c>
      <c r="G91" s="22">
        <v>611.25</v>
      </c>
      <c r="H91" s="24">
        <v>305.62</v>
      </c>
    </row>
    <row r="92" spans="1:8" ht="16.5" thickBot="1" x14ac:dyDescent="0.3">
      <c r="A92" s="44">
        <f t="shared" si="1"/>
        <v>58</v>
      </c>
      <c r="B92" s="56" t="s">
        <v>158</v>
      </c>
      <c r="C92" s="16" t="s">
        <v>37</v>
      </c>
      <c r="D92" s="18" t="s">
        <v>159</v>
      </c>
      <c r="E92" s="15" t="s">
        <v>38</v>
      </c>
      <c r="F92" s="21">
        <v>1</v>
      </c>
      <c r="G92" s="22">
        <v>5055.5</v>
      </c>
      <c r="H92" s="24">
        <v>2527.75</v>
      </c>
    </row>
    <row r="93" spans="1:8" ht="16.5" thickBot="1" x14ac:dyDescent="0.3">
      <c r="A93" s="44">
        <f t="shared" si="1"/>
        <v>59</v>
      </c>
      <c r="B93" s="56" t="s">
        <v>160</v>
      </c>
      <c r="C93" s="16" t="s">
        <v>37</v>
      </c>
      <c r="D93" s="18" t="s">
        <v>161</v>
      </c>
      <c r="E93" s="15" t="s">
        <v>38</v>
      </c>
      <c r="F93" s="21">
        <v>1</v>
      </c>
      <c r="G93" s="22">
        <v>1284</v>
      </c>
      <c r="H93" s="24">
        <v>642</v>
      </c>
    </row>
    <row r="94" spans="1:8" ht="16.5" thickBot="1" x14ac:dyDescent="0.3">
      <c r="A94" s="44">
        <f t="shared" si="1"/>
        <v>60</v>
      </c>
      <c r="B94" s="56" t="s">
        <v>162</v>
      </c>
      <c r="C94" s="16" t="s">
        <v>37</v>
      </c>
      <c r="D94" s="18" t="s">
        <v>163</v>
      </c>
      <c r="E94" s="15" t="s">
        <v>38</v>
      </c>
      <c r="F94" s="21">
        <v>1</v>
      </c>
      <c r="G94" s="22">
        <v>991.5</v>
      </c>
      <c r="H94" s="24">
        <v>495.75</v>
      </c>
    </row>
    <row r="95" spans="1:8" ht="16.5" thickBot="1" x14ac:dyDescent="0.3">
      <c r="A95" s="44">
        <f t="shared" si="1"/>
        <v>61</v>
      </c>
      <c r="B95" s="56" t="s">
        <v>164</v>
      </c>
      <c r="C95" s="16" t="s">
        <v>37</v>
      </c>
      <c r="D95" s="18" t="s">
        <v>165</v>
      </c>
      <c r="E95" s="15" t="s">
        <v>38</v>
      </c>
      <c r="F95" s="21">
        <v>1</v>
      </c>
      <c r="G95" s="22">
        <v>764.5</v>
      </c>
      <c r="H95" s="24">
        <v>382.25</v>
      </c>
    </row>
    <row r="96" spans="1:8" ht="16.5" thickBot="1" x14ac:dyDescent="0.3">
      <c r="A96" s="44">
        <f t="shared" si="1"/>
        <v>62</v>
      </c>
      <c r="B96" s="56" t="s">
        <v>166</v>
      </c>
      <c r="C96" s="16" t="s">
        <v>37</v>
      </c>
      <c r="D96" s="18" t="s">
        <v>167</v>
      </c>
      <c r="E96" s="15" t="s">
        <v>38</v>
      </c>
      <c r="F96" s="21">
        <v>1</v>
      </c>
      <c r="G96" s="22">
        <v>759.25</v>
      </c>
      <c r="H96" s="24">
        <v>379.62</v>
      </c>
    </row>
    <row r="97" spans="1:8" ht="16.5" thickBot="1" x14ac:dyDescent="0.3">
      <c r="A97" s="44">
        <f t="shared" si="1"/>
        <v>63</v>
      </c>
      <c r="B97" s="56" t="s">
        <v>168</v>
      </c>
      <c r="C97" s="16" t="s">
        <v>37</v>
      </c>
      <c r="D97" s="18" t="s">
        <v>169</v>
      </c>
      <c r="E97" s="15" t="s">
        <v>38</v>
      </c>
      <c r="F97" s="21">
        <v>1</v>
      </c>
      <c r="G97" s="22">
        <v>850</v>
      </c>
      <c r="H97" s="24">
        <v>425</v>
      </c>
    </row>
    <row r="98" spans="1:8" ht="16.5" thickBot="1" x14ac:dyDescent="0.3">
      <c r="A98" s="44">
        <f t="shared" si="1"/>
        <v>64</v>
      </c>
      <c r="B98" s="56" t="s">
        <v>170</v>
      </c>
      <c r="C98" s="16" t="s">
        <v>37</v>
      </c>
      <c r="D98" s="18" t="s">
        <v>171</v>
      </c>
      <c r="E98" s="15" t="s">
        <v>38</v>
      </c>
      <c r="F98" s="21">
        <v>2</v>
      </c>
      <c r="G98" s="22">
        <v>540</v>
      </c>
      <c r="H98" s="24">
        <v>270</v>
      </c>
    </row>
    <row r="99" spans="1:8" ht="16.5" thickBot="1" x14ac:dyDescent="0.3">
      <c r="A99" s="44">
        <f t="shared" si="1"/>
        <v>65</v>
      </c>
      <c r="B99" s="56" t="s">
        <v>172</v>
      </c>
      <c r="C99" s="16" t="s">
        <v>37</v>
      </c>
      <c r="D99" s="18" t="s">
        <v>173</v>
      </c>
      <c r="E99" s="15" t="s">
        <v>38</v>
      </c>
      <c r="F99" s="21">
        <v>1</v>
      </c>
      <c r="G99" s="22">
        <v>281</v>
      </c>
      <c r="H99" s="24">
        <v>140.5</v>
      </c>
    </row>
    <row r="100" spans="1:8" ht="16.5" thickBot="1" x14ac:dyDescent="0.3">
      <c r="A100" s="44">
        <f t="shared" si="1"/>
        <v>66</v>
      </c>
      <c r="B100" s="56" t="s">
        <v>174</v>
      </c>
      <c r="C100" s="16" t="s">
        <v>37</v>
      </c>
      <c r="D100" s="18" t="s">
        <v>175</v>
      </c>
      <c r="E100" s="15" t="s">
        <v>38</v>
      </c>
      <c r="F100" s="21">
        <v>2</v>
      </c>
      <c r="G100" s="22">
        <v>500</v>
      </c>
      <c r="H100" s="24">
        <v>250</v>
      </c>
    </row>
    <row r="101" spans="1:8" ht="16.5" thickBot="1" x14ac:dyDescent="0.3">
      <c r="A101" s="44">
        <f t="shared" si="1"/>
        <v>67</v>
      </c>
      <c r="B101" s="56" t="s">
        <v>176</v>
      </c>
      <c r="C101" s="16" t="s">
        <v>37</v>
      </c>
      <c r="D101" s="18" t="s">
        <v>177</v>
      </c>
      <c r="E101" s="15" t="s">
        <v>38</v>
      </c>
      <c r="F101" s="21">
        <v>1</v>
      </c>
      <c r="G101" s="22">
        <v>1029.5999999999999</v>
      </c>
      <c r="H101" s="24">
        <v>514.79999999999995</v>
      </c>
    </row>
    <row r="102" spans="1:8" ht="16.5" thickBot="1" x14ac:dyDescent="0.3">
      <c r="A102" s="44">
        <f t="shared" si="1"/>
        <v>68</v>
      </c>
      <c r="B102" s="57" t="s">
        <v>178</v>
      </c>
      <c r="C102" s="26" t="s">
        <v>35</v>
      </c>
      <c r="D102" s="9" t="s">
        <v>179</v>
      </c>
      <c r="E102" s="7" t="s">
        <v>38</v>
      </c>
      <c r="F102" s="10">
        <v>1</v>
      </c>
      <c r="G102" s="11">
        <v>3830</v>
      </c>
      <c r="H102" s="12">
        <v>1915</v>
      </c>
    </row>
    <row r="103" spans="1:8" ht="16.5" thickBot="1" x14ac:dyDescent="0.3">
      <c r="A103" s="44">
        <f t="shared" si="1"/>
        <v>69</v>
      </c>
      <c r="B103" s="55" t="s">
        <v>180</v>
      </c>
      <c r="C103" s="27" t="s">
        <v>181</v>
      </c>
      <c r="D103" s="17" t="s">
        <v>182</v>
      </c>
      <c r="E103" s="13" t="s">
        <v>38</v>
      </c>
      <c r="F103" s="19">
        <v>1</v>
      </c>
      <c r="G103" s="20">
        <v>300</v>
      </c>
      <c r="H103" s="23">
        <v>150</v>
      </c>
    </row>
    <row r="104" spans="1:8" ht="16.5" thickBot="1" x14ac:dyDescent="0.3">
      <c r="A104" s="44">
        <f t="shared" si="1"/>
        <v>70</v>
      </c>
      <c r="B104" s="56" t="s">
        <v>183</v>
      </c>
      <c r="C104" s="25" t="s">
        <v>184</v>
      </c>
      <c r="D104" s="18" t="s">
        <v>185</v>
      </c>
      <c r="E104" s="15" t="s">
        <v>38</v>
      </c>
      <c r="F104" s="21">
        <v>1</v>
      </c>
      <c r="G104" s="22">
        <v>576</v>
      </c>
      <c r="H104" s="24">
        <v>288</v>
      </c>
    </row>
    <row r="105" spans="1:8" ht="16.5" thickBot="1" x14ac:dyDescent="0.3">
      <c r="A105" s="44">
        <f t="shared" si="1"/>
        <v>71</v>
      </c>
      <c r="B105" s="56" t="s">
        <v>186</v>
      </c>
      <c r="C105" s="25" t="s">
        <v>184</v>
      </c>
      <c r="D105" s="18" t="s">
        <v>187</v>
      </c>
      <c r="E105" s="15" t="s">
        <v>38</v>
      </c>
      <c r="F105" s="21">
        <v>4</v>
      </c>
      <c r="G105" s="22">
        <v>1101.5999999999999</v>
      </c>
      <c r="H105" s="24">
        <v>550.79999999999995</v>
      </c>
    </row>
    <row r="106" spans="1:8" ht="16.5" thickBot="1" x14ac:dyDescent="0.3">
      <c r="A106" s="44">
        <f t="shared" si="1"/>
        <v>72</v>
      </c>
      <c r="B106" s="56" t="s">
        <v>188</v>
      </c>
      <c r="C106" s="25" t="s">
        <v>181</v>
      </c>
      <c r="D106" s="18" t="s">
        <v>189</v>
      </c>
      <c r="E106" s="15" t="s">
        <v>38</v>
      </c>
      <c r="F106" s="21">
        <v>1</v>
      </c>
      <c r="G106" s="22">
        <v>1250</v>
      </c>
      <c r="H106" s="24">
        <v>625</v>
      </c>
    </row>
    <row r="107" spans="1:8" ht="16.5" thickBot="1" x14ac:dyDescent="0.3">
      <c r="A107" s="44">
        <f t="shared" si="1"/>
        <v>73</v>
      </c>
      <c r="B107" s="56" t="s">
        <v>190</v>
      </c>
      <c r="C107" s="25" t="s">
        <v>181</v>
      </c>
      <c r="D107" s="18" t="s">
        <v>191</v>
      </c>
      <c r="E107" s="15" t="s">
        <v>38</v>
      </c>
      <c r="F107" s="21">
        <v>1</v>
      </c>
      <c r="G107" s="22">
        <v>3255</v>
      </c>
      <c r="H107" s="24">
        <v>1627.5</v>
      </c>
    </row>
    <row r="108" spans="1:8" ht="16.5" thickBot="1" x14ac:dyDescent="0.3">
      <c r="A108" s="44">
        <f t="shared" si="1"/>
        <v>74</v>
      </c>
      <c r="B108" s="56" t="s">
        <v>192</v>
      </c>
      <c r="C108" s="25" t="s">
        <v>193</v>
      </c>
      <c r="D108" s="18" t="s">
        <v>194</v>
      </c>
      <c r="E108" s="15" t="s">
        <v>38</v>
      </c>
      <c r="F108" s="21">
        <v>1</v>
      </c>
      <c r="G108" s="22">
        <v>2600</v>
      </c>
      <c r="H108" s="24">
        <v>1300</v>
      </c>
    </row>
    <row r="109" spans="1:8" ht="16.5" thickBot="1" x14ac:dyDescent="0.3">
      <c r="A109" s="44">
        <f t="shared" si="1"/>
        <v>75</v>
      </c>
      <c r="B109" s="56" t="s">
        <v>195</v>
      </c>
      <c r="C109" s="25" t="s">
        <v>184</v>
      </c>
      <c r="D109" s="18" t="s">
        <v>196</v>
      </c>
      <c r="E109" s="15" t="s">
        <v>38</v>
      </c>
      <c r="F109" s="21">
        <v>1</v>
      </c>
      <c r="G109" s="22">
        <v>2400</v>
      </c>
      <c r="H109" s="24">
        <v>1200</v>
      </c>
    </row>
    <row r="110" spans="1:8" ht="16.5" thickBot="1" x14ac:dyDescent="0.3">
      <c r="A110" s="44">
        <f t="shared" si="1"/>
        <v>76</v>
      </c>
      <c r="B110" s="56" t="s">
        <v>73</v>
      </c>
      <c r="C110" s="25" t="s">
        <v>181</v>
      </c>
      <c r="D110" s="18" t="s">
        <v>197</v>
      </c>
      <c r="E110" s="15" t="s">
        <v>38</v>
      </c>
      <c r="F110" s="21">
        <v>7</v>
      </c>
      <c r="G110" s="22">
        <v>315</v>
      </c>
      <c r="H110" s="24">
        <v>157.5</v>
      </c>
    </row>
    <row r="111" spans="1:8" ht="16.5" thickBot="1" x14ac:dyDescent="0.3">
      <c r="A111" s="44">
        <f t="shared" si="1"/>
        <v>77</v>
      </c>
      <c r="B111" s="56" t="s">
        <v>198</v>
      </c>
      <c r="C111" s="25" t="s">
        <v>35</v>
      </c>
      <c r="D111" s="18" t="s">
        <v>199</v>
      </c>
      <c r="E111" s="15" t="s">
        <v>38</v>
      </c>
      <c r="F111" s="21">
        <v>1</v>
      </c>
      <c r="G111" s="22">
        <v>82.98</v>
      </c>
      <c r="H111" s="24">
        <v>41.49</v>
      </c>
    </row>
    <row r="112" spans="1:8" ht="16.5" thickBot="1" x14ac:dyDescent="0.3">
      <c r="A112" s="44">
        <f t="shared" si="1"/>
        <v>78</v>
      </c>
      <c r="B112" s="56" t="s">
        <v>200</v>
      </c>
      <c r="C112" s="25" t="s">
        <v>184</v>
      </c>
      <c r="D112" s="18" t="s">
        <v>201</v>
      </c>
      <c r="E112" s="15" t="s">
        <v>38</v>
      </c>
      <c r="F112" s="21">
        <v>1</v>
      </c>
      <c r="G112" s="22">
        <v>4675</v>
      </c>
      <c r="H112" s="24">
        <v>2337.5</v>
      </c>
    </row>
    <row r="113" spans="1:8" ht="48" thickBot="1" x14ac:dyDescent="0.3">
      <c r="A113" s="44">
        <f t="shared" ref="A113:A176" si="2">A112+1</f>
        <v>79</v>
      </c>
      <c r="B113" s="56" t="s">
        <v>202</v>
      </c>
      <c r="C113" s="25" t="s">
        <v>193</v>
      </c>
      <c r="D113" s="18" t="s">
        <v>203</v>
      </c>
      <c r="E113" s="15" t="s">
        <v>38</v>
      </c>
      <c r="F113" s="21">
        <v>2</v>
      </c>
      <c r="G113" s="22">
        <v>2400</v>
      </c>
      <c r="H113" s="24">
        <v>1200</v>
      </c>
    </row>
    <row r="114" spans="1:8" ht="16.5" thickBot="1" x14ac:dyDescent="0.3">
      <c r="A114" s="44">
        <f t="shared" si="2"/>
        <v>80</v>
      </c>
      <c r="B114" s="56" t="s">
        <v>204</v>
      </c>
      <c r="C114" s="25" t="s">
        <v>193</v>
      </c>
      <c r="D114" s="18" t="s">
        <v>205</v>
      </c>
      <c r="E114" s="15" t="s">
        <v>38</v>
      </c>
      <c r="F114" s="21">
        <v>2</v>
      </c>
      <c r="G114" s="22">
        <v>2040</v>
      </c>
      <c r="H114" s="24">
        <v>1020</v>
      </c>
    </row>
    <row r="115" spans="1:8" ht="16.5" thickBot="1" x14ac:dyDescent="0.3">
      <c r="A115" s="44">
        <f t="shared" si="2"/>
        <v>81</v>
      </c>
      <c r="B115" s="56" t="s">
        <v>206</v>
      </c>
      <c r="C115" s="16">
        <v>45789</v>
      </c>
      <c r="D115" s="18" t="s">
        <v>207</v>
      </c>
      <c r="E115" s="15" t="s">
        <v>38</v>
      </c>
      <c r="F115" s="21">
        <v>1</v>
      </c>
      <c r="G115" s="22">
        <v>2750</v>
      </c>
      <c r="H115" s="24">
        <v>1375</v>
      </c>
    </row>
    <row r="116" spans="1:8" ht="16.5" thickBot="1" x14ac:dyDescent="0.3">
      <c r="A116" s="44">
        <f t="shared" si="2"/>
        <v>82</v>
      </c>
      <c r="B116" s="57" t="s">
        <v>208</v>
      </c>
      <c r="C116" s="26" t="s">
        <v>181</v>
      </c>
      <c r="D116" s="9" t="s">
        <v>209</v>
      </c>
      <c r="E116" s="7" t="s">
        <v>38</v>
      </c>
      <c r="F116" s="10">
        <v>4</v>
      </c>
      <c r="G116" s="11">
        <v>3548</v>
      </c>
      <c r="H116" s="12">
        <v>1774</v>
      </c>
    </row>
    <row r="117" spans="1:8" ht="16.5" thickBot="1" x14ac:dyDescent="0.3">
      <c r="A117" s="44">
        <f t="shared" si="2"/>
        <v>83</v>
      </c>
      <c r="B117" s="55" t="s">
        <v>210</v>
      </c>
      <c r="C117" s="14" t="s">
        <v>37</v>
      </c>
      <c r="D117" s="17" t="s">
        <v>211</v>
      </c>
      <c r="E117" s="13" t="s">
        <v>38</v>
      </c>
      <c r="F117" s="19">
        <v>1</v>
      </c>
      <c r="G117" s="20">
        <v>4001</v>
      </c>
      <c r="H117" s="23">
        <v>2000.5</v>
      </c>
    </row>
    <row r="118" spans="1:8" ht="16.5" thickBot="1" x14ac:dyDescent="0.3">
      <c r="A118" s="44">
        <f t="shared" si="2"/>
        <v>84</v>
      </c>
      <c r="B118" s="56" t="s">
        <v>212</v>
      </c>
      <c r="C118" s="16" t="s">
        <v>37</v>
      </c>
      <c r="D118" s="18" t="s">
        <v>213</v>
      </c>
      <c r="E118" s="15" t="s">
        <v>38</v>
      </c>
      <c r="F118" s="21">
        <v>1</v>
      </c>
      <c r="G118" s="22">
        <v>84</v>
      </c>
      <c r="H118" s="24">
        <v>42</v>
      </c>
    </row>
    <row r="119" spans="1:8" ht="16.5" thickBot="1" x14ac:dyDescent="0.3">
      <c r="A119" s="44">
        <f t="shared" si="2"/>
        <v>85</v>
      </c>
      <c r="B119" s="56" t="s">
        <v>214</v>
      </c>
      <c r="C119" s="16" t="s">
        <v>37</v>
      </c>
      <c r="D119" s="18" t="s">
        <v>215</v>
      </c>
      <c r="E119" s="15" t="s">
        <v>38</v>
      </c>
      <c r="F119" s="21">
        <v>1</v>
      </c>
      <c r="G119" s="22">
        <v>90</v>
      </c>
      <c r="H119" s="24">
        <v>45</v>
      </c>
    </row>
    <row r="120" spans="1:8" ht="16.5" thickBot="1" x14ac:dyDescent="0.3">
      <c r="A120" s="44">
        <f t="shared" si="2"/>
        <v>86</v>
      </c>
      <c r="B120" s="56" t="s">
        <v>216</v>
      </c>
      <c r="C120" s="16" t="s">
        <v>37</v>
      </c>
      <c r="D120" s="18" t="s">
        <v>217</v>
      </c>
      <c r="E120" s="15" t="s">
        <v>38</v>
      </c>
      <c r="F120" s="21">
        <v>1</v>
      </c>
      <c r="G120" s="22">
        <v>165</v>
      </c>
      <c r="H120" s="24">
        <v>82.5</v>
      </c>
    </row>
    <row r="121" spans="1:8" ht="16.5" thickBot="1" x14ac:dyDescent="0.3">
      <c r="A121" s="44">
        <f t="shared" si="2"/>
        <v>87</v>
      </c>
      <c r="B121" s="56" t="s">
        <v>218</v>
      </c>
      <c r="C121" s="16" t="s">
        <v>37</v>
      </c>
      <c r="D121" s="18" t="s">
        <v>219</v>
      </c>
      <c r="E121" s="15" t="s">
        <v>38</v>
      </c>
      <c r="F121" s="21">
        <v>5</v>
      </c>
      <c r="G121" s="22">
        <v>15</v>
      </c>
      <c r="H121" s="24">
        <v>7.5</v>
      </c>
    </row>
    <row r="122" spans="1:8" ht="16.5" thickBot="1" x14ac:dyDescent="0.3">
      <c r="A122" s="44">
        <f t="shared" si="2"/>
        <v>88</v>
      </c>
      <c r="B122" s="56" t="s">
        <v>220</v>
      </c>
      <c r="C122" s="16" t="s">
        <v>37</v>
      </c>
      <c r="D122" s="18" t="s">
        <v>221</v>
      </c>
      <c r="E122" s="15" t="s">
        <v>38</v>
      </c>
      <c r="F122" s="21">
        <v>1</v>
      </c>
      <c r="G122" s="22">
        <v>14</v>
      </c>
      <c r="H122" s="24">
        <v>7</v>
      </c>
    </row>
    <row r="123" spans="1:8" ht="16.5" thickBot="1" x14ac:dyDescent="0.3">
      <c r="A123" s="44">
        <f t="shared" si="2"/>
        <v>89</v>
      </c>
      <c r="B123" s="56" t="s">
        <v>222</v>
      </c>
      <c r="C123" s="16" t="s">
        <v>37</v>
      </c>
      <c r="D123" s="18" t="s">
        <v>223</v>
      </c>
      <c r="E123" s="15" t="s">
        <v>38</v>
      </c>
      <c r="F123" s="21">
        <v>2</v>
      </c>
      <c r="G123" s="22">
        <v>376</v>
      </c>
      <c r="H123" s="24">
        <v>188</v>
      </c>
    </row>
    <row r="124" spans="1:8" ht="16.5" thickBot="1" x14ac:dyDescent="0.3">
      <c r="A124" s="44">
        <f t="shared" si="2"/>
        <v>90</v>
      </c>
      <c r="B124" s="56" t="s">
        <v>224</v>
      </c>
      <c r="C124" s="16" t="s">
        <v>37</v>
      </c>
      <c r="D124" s="18" t="s">
        <v>225</v>
      </c>
      <c r="E124" s="15" t="s">
        <v>38</v>
      </c>
      <c r="F124" s="21">
        <v>1</v>
      </c>
      <c r="G124" s="22">
        <v>675</v>
      </c>
      <c r="H124" s="24">
        <v>337.5</v>
      </c>
    </row>
    <row r="125" spans="1:8" ht="16.5" thickBot="1" x14ac:dyDescent="0.3">
      <c r="A125" s="44">
        <f t="shared" si="2"/>
        <v>91</v>
      </c>
      <c r="B125" s="56" t="s">
        <v>226</v>
      </c>
      <c r="C125" s="25" t="s">
        <v>184</v>
      </c>
      <c r="D125" s="18" t="s">
        <v>227</v>
      </c>
      <c r="E125" s="15" t="s">
        <v>38</v>
      </c>
      <c r="F125" s="21">
        <v>10</v>
      </c>
      <c r="G125" s="22">
        <v>5000</v>
      </c>
      <c r="H125" s="24">
        <v>2500</v>
      </c>
    </row>
    <row r="126" spans="1:8" ht="16.5" thickBot="1" x14ac:dyDescent="0.3">
      <c r="A126" s="44">
        <f t="shared" si="2"/>
        <v>92</v>
      </c>
      <c r="B126" s="57" t="s">
        <v>228</v>
      </c>
      <c r="C126" s="26" t="s">
        <v>184</v>
      </c>
      <c r="D126" s="9" t="s">
        <v>229</v>
      </c>
      <c r="E126" s="7" t="s">
        <v>38</v>
      </c>
      <c r="F126" s="10">
        <v>5</v>
      </c>
      <c r="G126" s="11">
        <v>10500</v>
      </c>
      <c r="H126" s="12">
        <v>5250</v>
      </c>
    </row>
    <row r="127" spans="1:8" ht="16.5" thickBot="1" x14ac:dyDescent="0.3">
      <c r="A127" s="44">
        <f t="shared" si="2"/>
        <v>93</v>
      </c>
      <c r="B127" s="55" t="s">
        <v>230</v>
      </c>
      <c r="C127" s="14" t="s">
        <v>37</v>
      </c>
      <c r="D127" s="17" t="s">
        <v>231</v>
      </c>
      <c r="E127" s="13" t="s">
        <v>38</v>
      </c>
      <c r="F127" s="19">
        <v>1</v>
      </c>
      <c r="G127" s="20">
        <v>60</v>
      </c>
      <c r="H127" s="23">
        <v>30</v>
      </c>
    </row>
    <row r="128" spans="1:8" ht="16.5" thickBot="1" x14ac:dyDescent="0.3">
      <c r="A128" s="44">
        <f t="shared" si="2"/>
        <v>94</v>
      </c>
      <c r="B128" s="56" t="s">
        <v>232</v>
      </c>
      <c r="C128" s="16" t="s">
        <v>37</v>
      </c>
      <c r="D128" s="18" t="s">
        <v>233</v>
      </c>
      <c r="E128" s="15" t="s">
        <v>38</v>
      </c>
      <c r="F128" s="21">
        <v>1</v>
      </c>
      <c r="G128" s="22">
        <v>40</v>
      </c>
      <c r="H128" s="24">
        <v>20</v>
      </c>
    </row>
    <row r="129" spans="1:8" ht="16.5" thickBot="1" x14ac:dyDescent="0.3">
      <c r="A129" s="44">
        <f t="shared" si="2"/>
        <v>95</v>
      </c>
      <c r="B129" s="56" t="s">
        <v>234</v>
      </c>
      <c r="C129" s="16" t="s">
        <v>37</v>
      </c>
      <c r="D129" s="18" t="s">
        <v>235</v>
      </c>
      <c r="E129" s="15" t="s">
        <v>38</v>
      </c>
      <c r="F129" s="21">
        <v>1</v>
      </c>
      <c r="G129" s="22">
        <v>450</v>
      </c>
      <c r="H129" s="24">
        <v>225</v>
      </c>
    </row>
    <row r="130" spans="1:8" ht="16.5" thickBot="1" x14ac:dyDescent="0.3">
      <c r="A130" s="44">
        <f t="shared" si="2"/>
        <v>96</v>
      </c>
      <c r="B130" s="56" t="s">
        <v>236</v>
      </c>
      <c r="C130" s="16" t="s">
        <v>37</v>
      </c>
      <c r="D130" s="18" t="s">
        <v>237</v>
      </c>
      <c r="E130" s="15" t="s">
        <v>38</v>
      </c>
      <c r="F130" s="21">
        <v>1</v>
      </c>
      <c r="G130" s="22">
        <v>750</v>
      </c>
      <c r="H130" s="24">
        <v>375</v>
      </c>
    </row>
    <row r="131" spans="1:8" ht="16.5" thickBot="1" x14ac:dyDescent="0.3">
      <c r="A131" s="44">
        <f t="shared" si="2"/>
        <v>97</v>
      </c>
      <c r="B131" s="57" t="s">
        <v>238</v>
      </c>
      <c r="C131" s="8" t="s">
        <v>37</v>
      </c>
      <c r="D131" s="9" t="s">
        <v>239</v>
      </c>
      <c r="E131" s="7" t="s">
        <v>38</v>
      </c>
      <c r="F131" s="10">
        <v>3</v>
      </c>
      <c r="G131" s="11">
        <v>600</v>
      </c>
      <c r="H131" s="12">
        <v>300</v>
      </c>
    </row>
    <row r="132" spans="1:8" ht="16.5" thickBot="1" x14ac:dyDescent="0.3">
      <c r="A132" s="44">
        <f t="shared" si="2"/>
        <v>98</v>
      </c>
      <c r="B132" s="60" t="s">
        <v>240</v>
      </c>
      <c r="C132" s="31" t="s">
        <v>37</v>
      </c>
      <c r="D132" s="32" t="s">
        <v>241</v>
      </c>
      <c r="E132" s="30" t="s">
        <v>77</v>
      </c>
      <c r="F132" s="33">
        <v>30</v>
      </c>
      <c r="G132" s="34">
        <v>690</v>
      </c>
      <c r="H132" s="35">
        <v>345</v>
      </c>
    </row>
    <row r="133" spans="1:8" ht="16.5" thickBot="1" x14ac:dyDescent="0.3">
      <c r="A133" s="44">
        <f t="shared" si="2"/>
        <v>99</v>
      </c>
      <c r="B133" s="55" t="s">
        <v>242</v>
      </c>
      <c r="C133" s="14" t="s">
        <v>37</v>
      </c>
      <c r="D133" s="17" t="s">
        <v>243</v>
      </c>
      <c r="E133" s="13" t="s">
        <v>38</v>
      </c>
      <c r="F133" s="19">
        <v>1</v>
      </c>
      <c r="G133" s="20">
        <v>50</v>
      </c>
      <c r="H133" s="23">
        <v>25</v>
      </c>
    </row>
    <row r="134" spans="1:8" ht="16.5" thickBot="1" x14ac:dyDescent="0.3">
      <c r="A134" s="44">
        <f t="shared" si="2"/>
        <v>100</v>
      </c>
      <c r="B134" s="56" t="s">
        <v>244</v>
      </c>
      <c r="C134" s="16" t="s">
        <v>37</v>
      </c>
      <c r="D134" s="18" t="s">
        <v>245</v>
      </c>
      <c r="E134" s="15" t="s">
        <v>38</v>
      </c>
      <c r="F134" s="21">
        <v>2</v>
      </c>
      <c r="G134" s="22">
        <v>4</v>
      </c>
      <c r="H134" s="24">
        <v>2</v>
      </c>
    </row>
    <row r="135" spans="1:8" ht="16.5" thickBot="1" x14ac:dyDescent="0.3">
      <c r="A135" s="44">
        <f t="shared" si="2"/>
        <v>101</v>
      </c>
      <c r="B135" s="56" t="s">
        <v>246</v>
      </c>
      <c r="C135" s="16" t="s">
        <v>37</v>
      </c>
      <c r="D135" s="18" t="s">
        <v>247</v>
      </c>
      <c r="E135" s="15" t="s">
        <v>38</v>
      </c>
      <c r="F135" s="21">
        <v>1</v>
      </c>
      <c r="G135" s="22">
        <v>1950</v>
      </c>
      <c r="H135" s="24">
        <v>975</v>
      </c>
    </row>
    <row r="136" spans="1:8" ht="16.5" thickBot="1" x14ac:dyDescent="0.3">
      <c r="A136" s="44">
        <f t="shared" si="2"/>
        <v>102</v>
      </c>
      <c r="B136" s="56" t="s">
        <v>248</v>
      </c>
      <c r="C136" s="16" t="s">
        <v>37</v>
      </c>
      <c r="D136" s="18" t="s">
        <v>249</v>
      </c>
      <c r="E136" s="15" t="s">
        <v>38</v>
      </c>
      <c r="F136" s="21">
        <v>1</v>
      </c>
      <c r="G136" s="22">
        <v>200</v>
      </c>
      <c r="H136" s="24">
        <v>100</v>
      </c>
    </row>
    <row r="137" spans="1:8" ht="16.5" thickBot="1" x14ac:dyDescent="0.3">
      <c r="A137" s="44">
        <f t="shared" si="2"/>
        <v>103</v>
      </c>
      <c r="B137" s="56" t="s">
        <v>250</v>
      </c>
      <c r="C137" s="16" t="s">
        <v>37</v>
      </c>
      <c r="D137" s="18" t="s">
        <v>251</v>
      </c>
      <c r="E137" s="15" t="s">
        <v>38</v>
      </c>
      <c r="F137" s="21">
        <v>1</v>
      </c>
      <c r="G137" s="22">
        <v>740</v>
      </c>
      <c r="H137" s="24">
        <v>370</v>
      </c>
    </row>
    <row r="138" spans="1:8" ht="16.5" thickBot="1" x14ac:dyDescent="0.3">
      <c r="A138" s="44">
        <f t="shared" si="2"/>
        <v>104</v>
      </c>
      <c r="B138" s="56" t="s">
        <v>252</v>
      </c>
      <c r="C138" s="16" t="s">
        <v>37</v>
      </c>
      <c r="D138" s="18" t="s">
        <v>253</v>
      </c>
      <c r="E138" s="15" t="s">
        <v>38</v>
      </c>
      <c r="F138" s="21">
        <v>1</v>
      </c>
      <c r="G138" s="22">
        <v>230</v>
      </c>
      <c r="H138" s="24">
        <v>115</v>
      </c>
    </row>
    <row r="139" spans="1:8" ht="16.5" thickBot="1" x14ac:dyDescent="0.3">
      <c r="A139" s="44">
        <f t="shared" si="2"/>
        <v>105</v>
      </c>
      <c r="B139" s="56" t="s">
        <v>254</v>
      </c>
      <c r="C139" s="16" t="s">
        <v>37</v>
      </c>
      <c r="D139" s="18" t="s">
        <v>255</v>
      </c>
      <c r="E139" s="15" t="s">
        <v>38</v>
      </c>
      <c r="F139" s="21">
        <v>3</v>
      </c>
      <c r="G139" s="22">
        <v>150</v>
      </c>
      <c r="H139" s="24">
        <v>75</v>
      </c>
    </row>
    <row r="140" spans="1:8" ht="16.5" thickBot="1" x14ac:dyDescent="0.3">
      <c r="A140" s="44">
        <f t="shared" si="2"/>
        <v>106</v>
      </c>
      <c r="B140" s="56" t="s">
        <v>256</v>
      </c>
      <c r="C140" s="16" t="s">
        <v>37</v>
      </c>
      <c r="D140" s="18" t="s">
        <v>257</v>
      </c>
      <c r="E140" s="15" t="s">
        <v>38</v>
      </c>
      <c r="F140" s="21">
        <v>1</v>
      </c>
      <c r="G140" s="22">
        <v>112</v>
      </c>
      <c r="H140" s="24">
        <v>56</v>
      </c>
    </row>
    <row r="141" spans="1:8" ht="16.5" thickBot="1" x14ac:dyDescent="0.3">
      <c r="A141" s="44">
        <f t="shared" si="2"/>
        <v>107</v>
      </c>
      <c r="B141" s="56" t="s">
        <v>258</v>
      </c>
      <c r="C141" s="16" t="s">
        <v>37</v>
      </c>
      <c r="D141" s="18" t="s">
        <v>259</v>
      </c>
      <c r="E141" s="15" t="s">
        <v>38</v>
      </c>
      <c r="F141" s="21">
        <v>2</v>
      </c>
      <c r="G141" s="22">
        <v>8</v>
      </c>
      <c r="H141" s="24">
        <v>4</v>
      </c>
    </row>
    <row r="142" spans="1:8" ht="16.5" thickBot="1" x14ac:dyDescent="0.3">
      <c r="A142" s="44">
        <f t="shared" si="2"/>
        <v>108</v>
      </c>
      <c r="B142" s="56" t="s">
        <v>260</v>
      </c>
      <c r="C142" s="16" t="s">
        <v>37</v>
      </c>
      <c r="D142" s="18" t="s">
        <v>261</v>
      </c>
      <c r="E142" s="15" t="s">
        <v>38</v>
      </c>
      <c r="F142" s="21">
        <v>6</v>
      </c>
      <c r="G142" s="22">
        <v>48</v>
      </c>
      <c r="H142" s="24">
        <v>24</v>
      </c>
    </row>
    <row r="143" spans="1:8" ht="16.5" thickBot="1" x14ac:dyDescent="0.3">
      <c r="A143" s="44">
        <f t="shared" si="2"/>
        <v>109</v>
      </c>
      <c r="B143" s="56" t="s">
        <v>262</v>
      </c>
      <c r="C143" s="16" t="s">
        <v>37</v>
      </c>
      <c r="D143" s="18" t="s">
        <v>263</v>
      </c>
      <c r="E143" s="15" t="s">
        <v>38</v>
      </c>
      <c r="F143" s="21">
        <v>30</v>
      </c>
      <c r="G143" s="22">
        <v>60</v>
      </c>
      <c r="H143" s="24">
        <v>30</v>
      </c>
    </row>
    <row r="144" spans="1:8" ht="16.5" thickBot="1" x14ac:dyDescent="0.3">
      <c r="A144" s="44">
        <f t="shared" si="2"/>
        <v>110</v>
      </c>
      <c r="B144" s="56" t="s">
        <v>264</v>
      </c>
      <c r="C144" s="16" t="s">
        <v>37</v>
      </c>
      <c r="D144" s="18" t="s">
        <v>265</v>
      </c>
      <c r="E144" s="15" t="s">
        <v>38</v>
      </c>
      <c r="F144" s="21">
        <v>3</v>
      </c>
      <c r="G144" s="22">
        <v>27</v>
      </c>
      <c r="H144" s="24">
        <v>13.5</v>
      </c>
    </row>
    <row r="145" spans="1:8" ht="16.5" thickBot="1" x14ac:dyDescent="0.3">
      <c r="A145" s="44">
        <f t="shared" si="2"/>
        <v>111</v>
      </c>
      <c r="B145" s="56" t="s">
        <v>264</v>
      </c>
      <c r="C145" s="16" t="s">
        <v>37</v>
      </c>
      <c r="D145" s="18" t="s">
        <v>266</v>
      </c>
      <c r="E145" s="15" t="s">
        <v>38</v>
      </c>
      <c r="F145" s="21">
        <v>3</v>
      </c>
      <c r="G145" s="22">
        <v>45</v>
      </c>
      <c r="H145" s="24">
        <v>22.5</v>
      </c>
    </row>
    <row r="146" spans="1:8" ht="16.5" thickBot="1" x14ac:dyDescent="0.3">
      <c r="A146" s="44">
        <f t="shared" si="2"/>
        <v>112</v>
      </c>
      <c r="B146" s="56" t="s">
        <v>267</v>
      </c>
      <c r="C146" s="16" t="s">
        <v>37</v>
      </c>
      <c r="D146" s="18" t="s">
        <v>268</v>
      </c>
      <c r="E146" s="15" t="s">
        <v>38</v>
      </c>
      <c r="F146" s="21">
        <v>1</v>
      </c>
      <c r="G146" s="22">
        <v>10</v>
      </c>
      <c r="H146" s="24">
        <v>5</v>
      </c>
    </row>
    <row r="147" spans="1:8" ht="16.5" thickBot="1" x14ac:dyDescent="0.3">
      <c r="A147" s="44">
        <f t="shared" si="2"/>
        <v>113</v>
      </c>
      <c r="B147" s="56" t="s">
        <v>267</v>
      </c>
      <c r="C147" s="16" t="s">
        <v>37</v>
      </c>
      <c r="D147" s="18" t="s">
        <v>269</v>
      </c>
      <c r="E147" s="15" t="s">
        <v>38</v>
      </c>
      <c r="F147" s="21">
        <v>3</v>
      </c>
      <c r="G147" s="22">
        <v>51</v>
      </c>
      <c r="H147" s="24">
        <v>25.5</v>
      </c>
    </row>
    <row r="148" spans="1:8" ht="16.5" thickBot="1" x14ac:dyDescent="0.3">
      <c r="A148" s="44">
        <f t="shared" si="2"/>
        <v>114</v>
      </c>
      <c r="B148" s="56" t="s">
        <v>270</v>
      </c>
      <c r="C148" s="16" t="s">
        <v>37</v>
      </c>
      <c r="D148" s="18" t="s">
        <v>271</v>
      </c>
      <c r="E148" s="15" t="s">
        <v>38</v>
      </c>
      <c r="F148" s="21">
        <v>5</v>
      </c>
      <c r="G148" s="22">
        <v>50</v>
      </c>
      <c r="H148" s="24">
        <v>25</v>
      </c>
    </row>
    <row r="149" spans="1:8" ht="16.5" thickBot="1" x14ac:dyDescent="0.3">
      <c r="A149" s="44">
        <f t="shared" si="2"/>
        <v>115</v>
      </c>
      <c r="B149" s="56" t="s">
        <v>272</v>
      </c>
      <c r="C149" s="16" t="s">
        <v>37</v>
      </c>
      <c r="D149" s="18" t="s">
        <v>273</v>
      </c>
      <c r="E149" s="15" t="s">
        <v>38</v>
      </c>
      <c r="F149" s="21">
        <v>1</v>
      </c>
      <c r="G149" s="22">
        <v>180</v>
      </c>
      <c r="H149" s="24">
        <v>90</v>
      </c>
    </row>
    <row r="150" spans="1:8" ht="16.5" thickBot="1" x14ac:dyDescent="0.3">
      <c r="A150" s="44">
        <f t="shared" si="2"/>
        <v>116</v>
      </c>
      <c r="B150" s="56" t="s">
        <v>274</v>
      </c>
      <c r="C150" s="16" t="s">
        <v>37</v>
      </c>
      <c r="D150" s="18" t="s">
        <v>275</v>
      </c>
      <c r="E150" s="15" t="s">
        <v>38</v>
      </c>
      <c r="F150" s="21">
        <v>1</v>
      </c>
      <c r="G150" s="22">
        <v>11</v>
      </c>
      <c r="H150" s="24">
        <v>5.5</v>
      </c>
    </row>
    <row r="151" spans="1:8" ht="16.5" thickBot="1" x14ac:dyDescent="0.3">
      <c r="A151" s="44">
        <f t="shared" si="2"/>
        <v>117</v>
      </c>
      <c r="B151" s="56" t="s">
        <v>276</v>
      </c>
      <c r="C151" s="16" t="s">
        <v>37</v>
      </c>
      <c r="D151" s="18" t="s">
        <v>277</v>
      </c>
      <c r="E151" s="15" t="s">
        <v>38</v>
      </c>
      <c r="F151" s="21">
        <v>1</v>
      </c>
      <c r="G151" s="22">
        <v>6</v>
      </c>
      <c r="H151" s="24">
        <v>3</v>
      </c>
    </row>
    <row r="152" spans="1:8" ht="16.5" thickBot="1" x14ac:dyDescent="0.3">
      <c r="A152" s="44">
        <f t="shared" si="2"/>
        <v>118</v>
      </c>
      <c r="B152" s="56" t="s">
        <v>278</v>
      </c>
      <c r="C152" s="16" t="s">
        <v>37</v>
      </c>
      <c r="D152" s="18" t="s">
        <v>279</v>
      </c>
      <c r="E152" s="15" t="s">
        <v>38</v>
      </c>
      <c r="F152" s="21">
        <v>2</v>
      </c>
      <c r="G152" s="22">
        <v>30</v>
      </c>
      <c r="H152" s="24">
        <v>15</v>
      </c>
    </row>
    <row r="153" spans="1:8" ht="16.5" thickBot="1" x14ac:dyDescent="0.3">
      <c r="A153" s="44">
        <f t="shared" si="2"/>
        <v>119</v>
      </c>
      <c r="B153" s="56" t="s">
        <v>280</v>
      </c>
      <c r="C153" s="16" t="s">
        <v>37</v>
      </c>
      <c r="D153" s="18" t="s">
        <v>281</v>
      </c>
      <c r="E153" s="15" t="s">
        <v>38</v>
      </c>
      <c r="F153" s="21">
        <v>4</v>
      </c>
      <c r="G153" s="22">
        <v>600</v>
      </c>
      <c r="H153" s="24">
        <v>300</v>
      </c>
    </row>
    <row r="154" spans="1:8" ht="16.5" thickBot="1" x14ac:dyDescent="0.3">
      <c r="A154" s="44">
        <f t="shared" si="2"/>
        <v>120</v>
      </c>
      <c r="B154" s="56" t="s">
        <v>282</v>
      </c>
      <c r="C154" s="16" t="s">
        <v>37</v>
      </c>
      <c r="D154" s="18" t="s">
        <v>283</v>
      </c>
      <c r="E154" s="15" t="s">
        <v>38</v>
      </c>
      <c r="F154" s="21">
        <v>20</v>
      </c>
      <c r="G154" s="22">
        <v>320</v>
      </c>
      <c r="H154" s="24">
        <v>160</v>
      </c>
    </row>
    <row r="155" spans="1:8" ht="16.5" thickBot="1" x14ac:dyDescent="0.3">
      <c r="A155" s="44">
        <f t="shared" si="2"/>
        <v>121</v>
      </c>
      <c r="B155" s="56" t="s">
        <v>284</v>
      </c>
      <c r="C155" s="16" t="s">
        <v>37</v>
      </c>
      <c r="D155" s="18" t="s">
        <v>285</v>
      </c>
      <c r="E155" s="15" t="s">
        <v>38</v>
      </c>
      <c r="F155" s="21">
        <v>15</v>
      </c>
      <c r="G155" s="22">
        <v>120</v>
      </c>
      <c r="H155" s="24">
        <v>60</v>
      </c>
    </row>
    <row r="156" spans="1:8" ht="16.5" thickBot="1" x14ac:dyDescent="0.3">
      <c r="A156" s="44">
        <f t="shared" si="2"/>
        <v>122</v>
      </c>
      <c r="B156" s="56" t="s">
        <v>286</v>
      </c>
      <c r="C156" s="16" t="s">
        <v>37</v>
      </c>
      <c r="D156" s="18" t="s">
        <v>287</v>
      </c>
      <c r="E156" s="15" t="s">
        <v>38</v>
      </c>
      <c r="F156" s="21">
        <v>1</v>
      </c>
      <c r="G156" s="22">
        <v>3</v>
      </c>
      <c r="H156" s="24">
        <v>1.5</v>
      </c>
    </row>
    <row r="157" spans="1:8" ht="16.5" thickBot="1" x14ac:dyDescent="0.3">
      <c r="A157" s="44">
        <f t="shared" si="2"/>
        <v>123</v>
      </c>
      <c r="B157" s="56" t="s">
        <v>288</v>
      </c>
      <c r="C157" s="16" t="s">
        <v>37</v>
      </c>
      <c r="D157" s="18" t="s">
        <v>289</v>
      </c>
      <c r="E157" s="15" t="s">
        <v>38</v>
      </c>
      <c r="F157" s="21">
        <v>1</v>
      </c>
      <c r="G157" s="22">
        <v>35</v>
      </c>
      <c r="H157" s="24">
        <v>17.5</v>
      </c>
    </row>
    <row r="158" spans="1:8" ht="16.5" thickBot="1" x14ac:dyDescent="0.3">
      <c r="A158" s="44">
        <f t="shared" si="2"/>
        <v>124</v>
      </c>
      <c r="B158" s="56" t="s">
        <v>290</v>
      </c>
      <c r="C158" s="16" t="s">
        <v>37</v>
      </c>
      <c r="D158" s="18" t="s">
        <v>291</v>
      </c>
      <c r="E158" s="15" t="s">
        <v>38</v>
      </c>
      <c r="F158" s="21">
        <v>1</v>
      </c>
      <c r="G158" s="22">
        <v>15</v>
      </c>
      <c r="H158" s="24">
        <v>7.5</v>
      </c>
    </row>
    <row r="159" spans="1:8" ht="16.5" thickBot="1" x14ac:dyDescent="0.3">
      <c r="A159" s="44">
        <f t="shared" si="2"/>
        <v>125</v>
      </c>
      <c r="B159" s="56" t="s">
        <v>292</v>
      </c>
      <c r="C159" s="16" t="s">
        <v>37</v>
      </c>
      <c r="D159" s="18" t="s">
        <v>293</v>
      </c>
      <c r="E159" s="15" t="s">
        <v>38</v>
      </c>
      <c r="F159" s="21">
        <v>1</v>
      </c>
      <c r="G159" s="22">
        <v>20</v>
      </c>
      <c r="H159" s="24">
        <v>10</v>
      </c>
    </row>
    <row r="160" spans="1:8" ht="16.5" thickBot="1" x14ac:dyDescent="0.3">
      <c r="A160" s="44">
        <f t="shared" si="2"/>
        <v>126</v>
      </c>
      <c r="B160" s="56" t="s">
        <v>294</v>
      </c>
      <c r="C160" s="16" t="s">
        <v>37</v>
      </c>
      <c r="D160" s="18" t="s">
        <v>295</v>
      </c>
      <c r="E160" s="15" t="s">
        <v>38</v>
      </c>
      <c r="F160" s="21">
        <v>14</v>
      </c>
      <c r="G160" s="22">
        <v>182</v>
      </c>
      <c r="H160" s="24">
        <v>91</v>
      </c>
    </row>
    <row r="161" spans="1:8" ht="16.5" thickBot="1" x14ac:dyDescent="0.3">
      <c r="A161" s="44">
        <f t="shared" si="2"/>
        <v>127</v>
      </c>
      <c r="B161" s="56" t="s">
        <v>296</v>
      </c>
      <c r="C161" s="16" t="s">
        <v>37</v>
      </c>
      <c r="D161" s="18" t="s">
        <v>297</v>
      </c>
      <c r="E161" s="15" t="s">
        <v>38</v>
      </c>
      <c r="F161" s="21">
        <v>1</v>
      </c>
      <c r="G161" s="22">
        <v>6</v>
      </c>
      <c r="H161" s="24">
        <v>3</v>
      </c>
    </row>
    <row r="162" spans="1:8" ht="16.5" thickBot="1" x14ac:dyDescent="0.3">
      <c r="A162" s="44">
        <f t="shared" si="2"/>
        <v>128</v>
      </c>
      <c r="B162" s="56" t="s">
        <v>298</v>
      </c>
      <c r="C162" s="16" t="s">
        <v>37</v>
      </c>
      <c r="D162" s="18" t="s">
        <v>299</v>
      </c>
      <c r="E162" s="15" t="s">
        <v>38</v>
      </c>
      <c r="F162" s="21">
        <v>25</v>
      </c>
      <c r="G162" s="22">
        <v>175</v>
      </c>
      <c r="H162" s="24">
        <v>87.5</v>
      </c>
    </row>
    <row r="163" spans="1:8" ht="16.5" thickBot="1" x14ac:dyDescent="0.3">
      <c r="A163" s="44">
        <f t="shared" si="2"/>
        <v>129</v>
      </c>
      <c r="B163" s="56" t="s">
        <v>300</v>
      </c>
      <c r="C163" s="16" t="s">
        <v>37</v>
      </c>
      <c r="D163" s="18" t="s">
        <v>301</v>
      </c>
      <c r="E163" s="15" t="s">
        <v>38</v>
      </c>
      <c r="F163" s="21">
        <v>1</v>
      </c>
      <c r="G163" s="22">
        <v>44</v>
      </c>
      <c r="H163" s="24">
        <v>22</v>
      </c>
    </row>
    <row r="164" spans="1:8" ht="16.5" thickBot="1" x14ac:dyDescent="0.3">
      <c r="A164" s="44">
        <f t="shared" si="2"/>
        <v>130</v>
      </c>
      <c r="B164" s="56" t="s">
        <v>302</v>
      </c>
      <c r="C164" s="16" t="s">
        <v>37</v>
      </c>
      <c r="D164" s="18" t="s">
        <v>303</v>
      </c>
      <c r="E164" s="15" t="s">
        <v>38</v>
      </c>
      <c r="F164" s="21">
        <v>1</v>
      </c>
      <c r="G164" s="22">
        <v>172.5</v>
      </c>
      <c r="H164" s="24">
        <v>86.25</v>
      </c>
    </row>
    <row r="165" spans="1:8" ht="16.5" thickBot="1" x14ac:dyDescent="0.3">
      <c r="A165" s="44">
        <f t="shared" si="2"/>
        <v>131</v>
      </c>
      <c r="B165" s="56" t="s">
        <v>304</v>
      </c>
      <c r="C165" s="16" t="s">
        <v>37</v>
      </c>
      <c r="D165" s="18" t="s">
        <v>305</v>
      </c>
      <c r="E165" s="15" t="s">
        <v>38</v>
      </c>
      <c r="F165" s="21">
        <v>1</v>
      </c>
      <c r="G165" s="22">
        <v>2150</v>
      </c>
      <c r="H165" s="24">
        <v>1075</v>
      </c>
    </row>
    <row r="166" spans="1:8" ht="16.5" thickBot="1" x14ac:dyDescent="0.3">
      <c r="A166" s="44">
        <f t="shared" si="2"/>
        <v>132</v>
      </c>
      <c r="B166" s="56" t="s">
        <v>306</v>
      </c>
      <c r="C166" s="16" t="s">
        <v>37</v>
      </c>
      <c r="D166" s="18" t="s">
        <v>307</v>
      </c>
      <c r="E166" s="15" t="s">
        <v>38</v>
      </c>
      <c r="F166" s="21">
        <v>2</v>
      </c>
      <c r="G166" s="22">
        <v>1472</v>
      </c>
      <c r="H166" s="24">
        <v>736</v>
      </c>
    </row>
    <row r="167" spans="1:8" ht="16.5" thickBot="1" x14ac:dyDescent="0.3">
      <c r="A167" s="44">
        <f t="shared" si="2"/>
        <v>133</v>
      </c>
      <c r="B167" s="56" t="s">
        <v>308</v>
      </c>
      <c r="C167" s="16" t="s">
        <v>37</v>
      </c>
      <c r="D167" s="18" t="s">
        <v>309</v>
      </c>
      <c r="E167" s="15" t="s">
        <v>38</v>
      </c>
      <c r="F167" s="21">
        <v>1</v>
      </c>
      <c r="G167" s="22">
        <v>110</v>
      </c>
      <c r="H167" s="24">
        <v>55</v>
      </c>
    </row>
    <row r="168" spans="1:8" ht="16.5" thickBot="1" x14ac:dyDescent="0.3">
      <c r="A168" s="44">
        <f t="shared" si="2"/>
        <v>134</v>
      </c>
      <c r="B168" s="56" t="s">
        <v>310</v>
      </c>
      <c r="C168" s="16" t="s">
        <v>37</v>
      </c>
      <c r="D168" s="18" t="s">
        <v>311</v>
      </c>
      <c r="E168" s="15" t="s">
        <v>38</v>
      </c>
      <c r="F168" s="21">
        <v>1</v>
      </c>
      <c r="G168" s="22">
        <v>107.5</v>
      </c>
      <c r="H168" s="24">
        <v>53.75</v>
      </c>
    </row>
    <row r="169" spans="1:8" ht="16.5" thickBot="1" x14ac:dyDescent="0.3">
      <c r="A169" s="44">
        <f t="shared" si="2"/>
        <v>135</v>
      </c>
      <c r="B169" s="56" t="s">
        <v>312</v>
      </c>
      <c r="C169" s="16" t="s">
        <v>37</v>
      </c>
      <c r="D169" s="18" t="s">
        <v>313</v>
      </c>
      <c r="E169" s="15" t="s">
        <v>38</v>
      </c>
      <c r="F169" s="21">
        <v>1</v>
      </c>
      <c r="G169" s="22">
        <v>424</v>
      </c>
      <c r="H169" s="24">
        <v>212</v>
      </c>
    </row>
    <row r="170" spans="1:8" ht="16.5" thickBot="1" x14ac:dyDescent="0.3">
      <c r="A170" s="44">
        <f t="shared" si="2"/>
        <v>136</v>
      </c>
      <c r="B170" s="56" t="s">
        <v>314</v>
      </c>
      <c r="C170" s="16" t="s">
        <v>37</v>
      </c>
      <c r="D170" s="18" t="s">
        <v>315</v>
      </c>
      <c r="E170" s="15" t="s">
        <v>38</v>
      </c>
      <c r="F170" s="21">
        <v>15</v>
      </c>
      <c r="G170" s="22">
        <v>354</v>
      </c>
      <c r="H170" s="24">
        <v>177</v>
      </c>
    </row>
    <row r="171" spans="1:8" ht="16.5" thickBot="1" x14ac:dyDescent="0.3">
      <c r="A171" s="44">
        <f t="shared" si="2"/>
        <v>137</v>
      </c>
      <c r="B171" s="56" t="s">
        <v>316</v>
      </c>
      <c r="C171" s="16" t="s">
        <v>37</v>
      </c>
      <c r="D171" s="18" t="s">
        <v>317</v>
      </c>
      <c r="E171" s="15" t="s">
        <v>38</v>
      </c>
      <c r="F171" s="21">
        <v>1</v>
      </c>
      <c r="G171" s="22">
        <v>16</v>
      </c>
      <c r="H171" s="24">
        <v>8</v>
      </c>
    </row>
    <row r="172" spans="1:8" ht="16.5" thickBot="1" x14ac:dyDescent="0.3">
      <c r="A172" s="44">
        <f t="shared" si="2"/>
        <v>138</v>
      </c>
      <c r="B172" s="56" t="s">
        <v>318</v>
      </c>
      <c r="C172" s="16" t="s">
        <v>37</v>
      </c>
      <c r="D172" s="18" t="s">
        <v>319</v>
      </c>
      <c r="E172" s="15" t="s">
        <v>38</v>
      </c>
      <c r="F172" s="21">
        <v>10</v>
      </c>
      <c r="G172" s="22">
        <v>180</v>
      </c>
      <c r="H172" s="24">
        <v>90</v>
      </c>
    </row>
    <row r="173" spans="1:8" ht="16.5" thickBot="1" x14ac:dyDescent="0.3">
      <c r="A173" s="44">
        <f t="shared" si="2"/>
        <v>139</v>
      </c>
      <c r="B173" s="56" t="s">
        <v>320</v>
      </c>
      <c r="C173" s="16" t="s">
        <v>37</v>
      </c>
      <c r="D173" s="18" t="s">
        <v>321</v>
      </c>
      <c r="E173" s="15" t="s">
        <v>38</v>
      </c>
      <c r="F173" s="21">
        <v>11</v>
      </c>
      <c r="G173" s="22">
        <v>220</v>
      </c>
      <c r="H173" s="24">
        <v>110</v>
      </c>
    </row>
    <row r="174" spans="1:8" ht="16.5" thickBot="1" x14ac:dyDescent="0.3">
      <c r="A174" s="44">
        <f t="shared" si="2"/>
        <v>140</v>
      </c>
      <c r="B174" s="56" t="s">
        <v>322</v>
      </c>
      <c r="C174" s="16" t="s">
        <v>37</v>
      </c>
      <c r="D174" s="18" t="s">
        <v>323</v>
      </c>
      <c r="E174" s="15" t="s">
        <v>38</v>
      </c>
      <c r="F174" s="21">
        <v>10</v>
      </c>
      <c r="G174" s="22">
        <v>150</v>
      </c>
      <c r="H174" s="24">
        <v>75</v>
      </c>
    </row>
    <row r="175" spans="1:8" ht="16.5" thickBot="1" x14ac:dyDescent="0.3">
      <c r="A175" s="44">
        <f t="shared" si="2"/>
        <v>141</v>
      </c>
      <c r="B175" s="57" t="s">
        <v>324</v>
      </c>
      <c r="C175" s="8" t="s">
        <v>37</v>
      </c>
      <c r="D175" s="9" t="s">
        <v>325</v>
      </c>
      <c r="E175" s="7" t="s">
        <v>38</v>
      </c>
      <c r="F175" s="10">
        <v>3</v>
      </c>
      <c r="G175" s="11">
        <v>315</v>
      </c>
      <c r="H175" s="12">
        <v>157.5</v>
      </c>
    </row>
    <row r="176" spans="1:8" ht="16.5" thickBot="1" x14ac:dyDescent="0.3">
      <c r="A176" s="44">
        <f t="shared" si="2"/>
        <v>142</v>
      </c>
      <c r="B176" s="55" t="s">
        <v>326</v>
      </c>
      <c r="C176" s="14" t="s">
        <v>37</v>
      </c>
      <c r="D176" s="17" t="s">
        <v>327</v>
      </c>
      <c r="E176" s="13" t="s">
        <v>38</v>
      </c>
      <c r="F176" s="19">
        <v>1</v>
      </c>
      <c r="G176" s="20">
        <v>50</v>
      </c>
      <c r="H176" s="23">
        <v>25</v>
      </c>
    </row>
    <row r="177" spans="1:8" ht="48" thickBot="1" x14ac:dyDescent="0.3">
      <c r="A177" s="44">
        <f t="shared" ref="A177:A240" si="3">A176+1</f>
        <v>143</v>
      </c>
      <c r="B177" s="56" t="s">
        <v>328</v>
      </c>
      <c r="C177" s="25" t="s">
        <v>35</v>
      </c>
      <c r="D177" s="18" t="s">
        <v>329</v>
      </c>
      <c r="E177" s="15" t="s">
        <v>38</v>
      </c>
      <c r="F177" s="21">
        <v>1</v>
      </c>
      <c r="G177" s="22">
        <v>960</v>
      </c>
      <c r="H177" s="24">
        <v>480</v>
      </c>
    </row>
    <row r="178" spans="1:8" ht="16.5" thickBot="1" x14ac:dyDescent="0.3">
      <c r="A178" s="44">
        <f t="shared" si="3"/>
        <v>144</v>
      </c>
      <c r="B178" s="56" t="s">
        <v>330</v>
      </c>
      <c r="C178" s="16" t="s">
        <v>37</v>
      </c>
      <c r="D178" s="18" t="s">
        <v>331</v>
      </c>
      <c r="E178" s="15" t="s">
        <v>38</v>
      </c>
      <c r="F178" s="21">
        <v>1</v>
      </c>
      <c r="G178" s="22">
        <v>1835.16</v>
      </c>
      <c r="H178" s="24">
        <v>917.58</v>
      </c>
    </row>
    <row r="179" spans="1:8" ht="16.5" thickBot="1" x14ac:dyDescent="0.3">
      <c r="A179" s="44">
        <f t="shared" si="3"/>
        <v>145</v>
      </c>
      <c r="B179" s="57" t="s">
        <v>332</v>
      </c>
      <c r="C179" s="26" t="s">
        <v>35</v>
      </c>
      <c r="D179" s="9" t="s">
        <v>333</v>
      </c>
      <c r="E179" s="7" t="s">
        <v>38</v>
      </c>
      <c r="F179" s="10">
        <v>1</v>
      </c>
      <c r="G179" s="11">
        <v>816.66</v>
      </c>
      <c r="H179" s="12">
        <v>408.33</v>
      </c>
    </row>
    <row r="180" spans="1:8" ht="16.5" thickBot="1" x14ac:dyDescent="0.3">
      <c r="A180" s="44">
        <f t="shared" si="3"/>
        <v>146</v>
      </c>
      <c r="B180" s="55" t="s">
        <v>334</v>
      </c>
      <c r="C180" s="14" t="s">
        <v>37</v>
      </c>
      <c r="D180" s="17" t="s">
        <v>335</v>
      </c>
      <c r="E180" s="13" t="s">
        <v>38</v>
      </c>
      <c r="F180" s="19">
        <v>1</v>
      </c>
      <c r="G180" s="20">
        <v>45</v>
      </c>
      <c r="H180" s="23">
        <v>22.5</v>
      </c>
    </row>
    <row r="181" spans="1:8" ht="16.5" thickBot="1" x14ac:dyDescent="0.3">
      <c r="A181" s="44">
        <f t="shared" si="3"/>
        <v>147</v>
      </c>
      <c r="B181" s="56" t="s">
        <v>336</v>
      </c>
      <c r="C181" s="16" t="s">
        <v>37</v>
      </c>
      <c r="D181" s="18" t="s">
        <v>337</v>
      </c>
      <c r="E181" s="15" t="s">
        <v>38</v>
      </c>
      <c r="F181" s="21">
        <v>2</v>
      </c>
      <c r="G181" s="22">
        <v>1850</v>
      </c>
      <c r="H181" s="24">
        <v>925</v>
      </c>
    </row>
    <row r="182" spans="1:8" ht="16.5" thickBot="1" x14ac:dyDescent="0.3">
      <c r="A182" s="44">
        <f t="shared" si="3"/>
        <v>148</v>
      </c>
      <c r="B182" s="56" t="s">
        <v>338</v>
      </c>
      <c r="C182" s="16" t="s">
        <v>37</v>
      </c>
      <c r="D182" s="18" t="s">
        <v>339</v>
      </c>
      <c r="E182" s="15" t="s">
        <v>38</v>
      </c>
      <c r="F182" s="21">
        <v>1</v>
      </c>
      <c r="G182" s="22">
        <v>67</v>
      </c>
      <c r="H182" s="24">
        <v>33.5</v>
      </c>
    </row>
    <row r="183" spans="1:8" ht="16.5" thickBot="1" x14ac:dyDescent="0.3">
      <c r="A183" s="44">
        <f t="shared" si="3"/>
        <v>149</v>
      </c>
      <c r="B183" s="56" t="s">
        <v>340</v>
      </c>
      <c r="C183" s="16" t="s">
        <v>37</v>
      </c>
      <c r="D183" s="18" t="s">
        <v>341</v>
      </c>
      <c r="E183" s="15" t="s">
        <v>38</v>
      </c>
      <c r="F183" s="21">
        <v>2</v>
      </c>
      <c r="G183" s="22">
        <v>160</v>
      </c>
      <c r="H183" s="24">
        <v>80</v>
      </c>
    </row>
    <row r="184" spans="1:8" ht="16.5" thickBot="1" x14ac:dyDescent="0.3">
      <c r="A184" s="44">
        <f t="shared" si="3"/>
        <v>150</v>
      </c>
      <c r="B184" s="56" t="s">
        <v>342</v>
      </c>
      <c r="C184" s="16" t="s">
        <v>37</v>
      </c>
      <c r="D184" s="18" t="s">
        <v>343</v>
      </c>
      <c r="E184" s="15" t="s">
        <v>38</v>
      </c>
      <c r="F184" s="21">
        <v>3</v>
      </c>
      <c r="G184" s="22">
        <v>36</v>
      </c>
      <c r="H184" s="24">
        <v>18</v>
      </c>
    </row>
    <row r="185" spans="1:8" ht="16.5" thickBot="1" x14ac:dyDescent="0.3">
      <c r="A185" s="44">
        <f t="shared" si="3"/>
        <v>151</v>
      </c>
      <c r="B185" s="56" t="s">
        <v>344</v>
      </c>
      <c r="C185" s="16" t="s">
        <v>37</v>
      </c>
      <c r="D185" s="18" t="s">
        <v>345</v>
      </c>
      <c r="E185" s="15" t="s">
        <v>38</v>
      </c>
      <c r="F185" s="21">
        <v>1</v>
      </c>
      <c r="G185" s="22">
        <v>500</v>
      </c>
      <c r="H185" s="24">
        <v>250</v>
      </c>
    </row>
    <row r="186" spans="1:8" ht="16.5" thickBot="1" x14ac:dyDescent="0.3">
      <c r="A186" s="44">
        <f t="shared" si="3"/>
        <v>152</v>
      </c>
      <c r="B186" s="56" t="s">
        <v>346</v>
      </c>
      <c r="C186" s="16" t="s">
        <v>37</v>
      </c>
      <c r="D186" s="18" t="s">
        <v>347</v>
      </c>
      <c r="E186" s="15" t="s">
        <v>38</v>
      </c>
      <c r="F186" s="21">
        <v>2</v>
      </c>
      <c r="G186" s="22">
        <v>100</v>
      </c>
      <c r="H186" s="24">
        <v>50</v>
      </c>
    </row>
    <row r="187" spans="1:8" ht="16.5" thickBot="1" x14ac:dyDescent="0.3">
      <c r="A187" s="44">
        <f t="shared" si="3"/>
        <v>153</v>
      </c>
      <c r="B187" s="56" t="s">
        <v>348</v>
      </c>
      <c r="C187" s="16" t="s">
        <v>37</v>
      </c>
      <c r="D187" s="18" t="s">
        <v>349</v>
      </c>
      <c r="E187" s="15" t="s">
        <v>38</v>
      </c>
      <c r="F187" s="21">
        <v>1</v>
      </c>
      <c r="G187" s="22">
        <v>15</v>
      </c>
      <c r="H187" s="24">
        <v>7.5</v>
      </c>
    </row>
    <row r="188" spans="1:8" ht="16.5" thickBot="1" x14ac:dyDescent="0.3">
      <c r="A188" s="44">
        <f t="shared" si="3"/>
        <v>154</v>
      </c>
      <c r="B188" s="56" t="s">
        <v>350</v>
      </c>
      <c r="C188" s="16" t="s">
        <v>37</v>
      </c>
      <c r="D188" s="18" t="s">
        <v>351</v>
      </c>
      <c r="E188" s="15" t="s">
        <v>38</v>
      </c>
      <c r="F188" s="21">
        <v>1</v>
      </c>
      <c r="G188" s="22">
        <v>219</v>
      </c>
      <c r="H188" s="24">
        <v>109.5</v>
      </c>
    </row>
    <row r="189" spans="1:8" ht="16.5" thickBot="1" x14ac:dyDescent="0.3">
      <c r="A189" s="44">
        <f t="shared" si="3"/>
        <v>155</v>
      </c>
      <c r="B189" s="56" t="s">
        <v>352</v>
      </c>
      <c r="C189" s="16" t="s">
        <v>37</v>
      </c>
      <c r="D189" s="18" t="s">
        <v>353</v>
      </c>
      <c r="E189" s="15" t="s">
        <v>38</v>
      </c>
      <c r="F189" s="21">
        <v>1</v>
      </c>
      <c r="G189" s="22">
        <v>29</v>
      </c>
      <c r="H189" s="24">
        <v>14.5</v>
      </c>
    </row>
    <row r="190" spans="1:8" ht="16.5" thickBot="1" x14ac:dyDescent="0.3">
      <c r="A190" s="44">
        <f t="shared" si="3"/>
        <v>156</v>
      </c>
      <c r="B190" s="56" t="s">
        <v>354</v>
      </c>
      <c r="C190" s="16" t="s">
        <v>37</v>
      </c>
      <c r="D190" s="18" t="s">
        <v>355</v>
      </c>
      <c r="E190" s="15" t="s">
        <v>38</v>
      </c>
      <c r="F190" s="21">
        <v>1</v>
      </c>
      <c r="G190" s="22">
        <v>460</v>
      </c>
      <c r="H190" s="24">
        <v>230</v>
      </c>
    </row>
    <row r="191" spans="1:8" ht="16.5" thickBot="1" x14ac:dyDescent="0.3">
      <c r="A191" s="44">
        <f t="shared" si="3"/>
        <v>157</v>
      </c>
      <c r="B191" s="56" t="s">
        <v>356</v>
      </c>
      <c r="C191" s="16" t="s">
        <v>37</v>
      </c>
      <c r="D191" s="18" t="s">
        <v>357</v>
      </c>
      <c r="E191" s="15" t="s">
        <v>38</v>
      </c>
      <c r="F191" s="21">
        <v>1</v>
      </c>
      <c r="G191" s="22">
        <v>1850</v>
      </c>
      <c r="H191" s="24">
        <v>925</v>
      </c>
    </row>
    <row r="192" spans="1:8" ht="16.5" thickBot="1" x14ac:dyDescent="0.3">
      <c r="A192" s="44">
        <f t="shared" si="3"/>
        <v>158</v>
      </c>
      <c r="B192" s="56" t="s">
        <v>358</v>
      </c>
      <c r="C192" s="16" t="s">
        <v>37</v>
      </c>
      <c r="D192" s="18" t="s">
        <v>359</v>
      </c>
      <c r="E192" s="15" t="s">
        <v>38</v>
      </c>
      <c r="F192" s="21">
        <v>1</v>
      </c>
      <c r="G192" s="22">
        <v>455</v>
      </c>
      <c r="H192" s="24">
        <v>227.5</v>
      </c>
    </row>
    <row r="193" spans="1:8" ht="16.5" thickBot="1" x14ac:dyDescent="0.3">
      <c r="A193" s="44">
        <f t="shared" si="3"/>
        <v>159</v>
      </c>
      <c r="B193" s="56" t="s">
        <v>360</v>
      </c>
      <c r="C193" s="16" t="s">
        <v>37</v>
      </c>
      <c r="D193" s="18" t="s">
        <v>361</v>
      </c>
      <c r="E193" s="15" t="s">
        <v>38</v>
      </c>
      <c r="F193" s="21">
        <v>2</v>
      </c>
      <c r="G193" s="22">
        <v>46</v>
      </c>
      <c r="H193" s="24">
        <v>23</v>
      </c>
    </row>
    <row r="194" spans="1:8" ht="16.5" thickBot="1" x14ac:dyDescent="0.3">
      <c r="A194" s="44">
        <f t="shared" si="3"/>
        <v>160</v>
      </c>
      <c r="B194" s="56" t="s">
        <v>362</v>
      </c>
      <c r="C194" s="16" t="s">
        <v>37</v>
      </c>
      <c r="D194" s="18" t="s">
        <v>363</v>
      </c>
      <c r="E194" s="15" t="s">
        <v>38</v>
      </c>
      <c r="F194" s="21">
        <v>1</v>
      </c>
      <c r="G194" s="22">
        <v>36</v>
      </c>
      <c r="H194" s="24">
        <v>18</v>
      </c>
    </row>
    <row r="195" spans="1:8" ht="16.5" thickBot="1" x14ac:dyDescent="0.3">
      <c r="A195" s="44">
        <f t="shared" si="3"/>
        <v>161</v>
      </c>
      <c r="B195" s="56" t="s">
        <v>364</v>
      </c>
      <c r="C195" s="16" t="s">
        <v>37</v>
      </c>
      <c r="D195" s="18" t="s">
        <v>365</v>
      </c>
      <c r="E195" s="15" t="s">
        <v>38</v>
      </c>
      <c r="F195" s="21">
        <v>2</v>
      </c>
      <c r="G195" s="22">
        <v>50</v>
      </c>
      <c r="H195" s="24">
        <v>25</v>
      </c>
    </row>
    <row r="196" spans="1:8" ht="16.5" thickBot="1" x14ac:dyDescent="0.3">
      <c r="A196" s="44">
        <f t="shared" si="3"/>
        <v>162</v>
      </c>
      <c r="B196" s="56" t="s">
        <v>366</v>
      </c>
      <c r="C196" s="16" t="s">
        <v>37</v>
      </c>
      <c r="D196" s="18" t="s">
        <v>367</v>
      </c>
      <c r="E196" s="15" t="s">
        <v>38</v>
      </c>
      <c r="F196" s="21">
        <v>1</v>
      </c>
      <c r="G196" s="22">
        <v>246</v>
      </c>
      <c r="H196" s="24">
        <v>123</v>
      </c>
    </row>
    <row r="197" spans="1:8" ht="16.5" thickBot="1" x14ac:dyDescent="0.3">
      <c r="A197" s="44">
        <f t="shared" si="3"/>
        <v>163</v>
      </c>
      <c r="B197" s="56" t="s">
        <v>368</v>
      </c>
      <c r="C197" s="16" t="s">
        <v>37</v>
      </c>
      <c r="D197" s="18" t="s">
        <v>369</v>
      </c>
      <c r="E197" s="15" t="s">
        <v>38</v>
      </c>
      <c r="F197" s="21">
        <v>4</v>
      </c>
      <c r="G197" s="22">
        <v>588</v>
      </c>
      <c r="H197" s="24">
        <v>294</v>
      </c>
    </row>
    <row r="198" spans="1:8" ht="16.5" thickBot="1" x14ac:dyDescent="0.3">
      <c r="A198" s="44">
        <f t="shared" si="3"/>
        <v>164</v>
      </c>
      <c r="B198" s="56" t="s">
        <v>370</v>
      </c>
      <c r="C198" s="16" t="s">
        <v>37</v>
      </c>
      <c r="D198" s="18" t="s">
        <v>371</v>
      </c>
      <c r="E198" s="15" t="s">
        <v>38</v>
      </c>
      <c r="F198" s="21">
        <v>24</v>
      </c>
      <c r="G198" s="22">
        <v>720</v>
      </c>
      <c r="H198" s="24">
        <v>360</v>
      </c>
    </row>
    <row r="199" spans="1:8" ht="32.25" thickBot="1" x14ac:dyDescent="0.3">
      <c r="A199" s="44">
        <f t="shared" si="3"/>
        <v>165</v>
      </c>
      <c r="B199" s="57" t="s">
        <v>372</v>
      </c>
      <c r="C199" s="26" t="s">
        <v>373</v>
      </c>
      <c r="D199" s="9" t="s">
        <v>374</v>
      </c>
      <c r="E199" s="7" t="s">
        <v>38</v>
      </c>
      <c r="F199" s="10">
        <v>1</v>
      </c>
      <c r="G199" s="11">
        <v>9999</v>
      </c>
      <c r="H199" s="12">
        <v>4999.5</v>
      </c>
    </row>
    <row r="200" spans="1:8" ht="16.5" thickBot="1" x14ac:dyDescent="0.3">
      <c r="A200" s="44">
        <f t="shared" si="3"/>
        <v>166</v>
      </c>
      <c r="B200" s="60" t="s">
        <v>375</v>
      </c>
      <c r="C200" s="31" t="s">
        <v>37</v>
      </c>
      <c r="D200" s="32" t="s">
        <v>376</v>
      </c>
      <c r="E200" s="30" t="s">
        <v>38</v>
      </c>
      <c r="F200" s="33">
        <v>2</v>
      </c>
      <c r="G200" s="34">
        <v>250</v>
      </c>
      <c r="H200" s="35">
        <v>125</v>
      </c>
    </row>
    <row r="201" spans="1:8" ht="16.5" thickBot="1" x14ac:dyDescent="0.3">
      <c r="A201" s="44">
        <f t="shared" si="3"/>
        <v>167</v>
      </c>
      <c r="B201" s="55" t="s">
        <v>377</v>
      </c>
      <c r="C201" s="14" t="s">
        <v>37</v>
      </c>
      <c r="D201" s="17" t="s">
        <v>378</v>
      </c>
      <c r="E201" s="13" t="s">
        <v>38</v>
      </c>
      <c r="F201" s="19">
        <v>8</v>
      </c>
      <c r="G201" s="20">
        <v>40</v>
      </c>
      <c r="H201" s="23">
        <v>20</v>
      </c>
    </row>
    <row r="202" spans="1:8" ht="16.5" thickBot="1" x14ac:dyDescent="0.3">
      <c r="A202" s="44">
        <f t="shared" si="3"/>
        <v>168</v>
      </c>
      <c r="B202" s="56" t="s">
        <v>379</v>
      </c>
      <c r="C202" s="16" t="s">
        <v>37</v>
      </c>
      <c r="D202" s="18" t="s">
        <v>380</v>
      </c>
      <c r="E202" s="15" t="s">
        <v>38</v>
      </c>
      <c r="F202" s="21">
        <v>4</v>
      </c>
      <c r="G202" s="22">
        <v>52</v>
      </c>
      <c r="H202" s="24">
        <v>26</v>
      </c>
    </row>
    <row r="203" spans="1:8" ht="16.5" thickBot="1" x14ac:dyDescent="0.3">
      <c r="A203" s="44">
        <f t="shared" si="3"/>
        <v>169</v>
      </c>
      <c r="B203" s="56" t="s">
        <v>381</v>
      </c>
      <c r="C203" s="16" t="s">
        <v>37</v>
      </c>
      <c r="D203" s="18" t="s">
        <v>382</v>
      </c>
      <c r="E203" s="15" t="s">
        <v>38</v>
      </c>
      <c r="F203" s="21">
        <v>8</v>
      </c>
      <c r="G203" s="22">
        <v>176</v>
      </c>
      <c r="H203" s="24">
        <v>88</v>
      </c>
    </row>
    <row r="204" spans="1:8" ht="16.5" thickBot="1" x14ac:dyDescent="0.3">
      <c r="A204" s="44">
        <f t="shared" si="3"/>
        <v>170</v>
      </c>
      <c r="B204" s="56" t="s">
        <v>381</v>
      </c>
      <c r="C204" s="16" t="s">
        <v>37</v>
      </c>
      <c r="D204" s="18" t="s">
        <v>383</v>
      </c>
      <c r="E204" s="15" t="s">
        <v>38</v>
      </c>
      <c r="F204" s="21">
        <v>11</v>
      </c>
      <c r="G204" s="22">
        <v>55</v>
      </c>
      <c r="H204" s="24">
        <v>27.5</v>
      </c>
    </row>
    <row r="205" spans="1:8" ht="16.5" thickBot="1" x14ac:dyDescent="0.3">
      <c r="A205" s="44">
        <f t="shared" si="3"/>
        <v>171</v>
      </c>
      <c r="B205" s="56" t="s">
        <v>381</v>
      </c>
      <c r="C205" s="16" t="s">
        <v>37</v>
      </c>
      <c r="D205" s="18" t="s">
        <v>384</v>
      </c>
      <c r="E205" s="15" t="s">
        <v>38</v>
      </c>
      <c r="F205" s="21">
        <v>25</v>
      </c>
      <c r="G205" s="22">
        <v>2500</v>
      </c>
      <c r="H205" s="24">
        <v>1250</v>
      </c>
    </row>
    <row r="206" spans="1:8" ht="16.5" thickBot="1" x14ac:dyDescent="0.3">
      <c r="A206" s="44">
        <f t="shared" si="3"/>
        <v>172</v>
      </c>
      <c r="B206" s="56" t="s">
        <v>385</v>
      </c>
      <c r="C206" s="16" t="s">
        <v>37</v>
      </c>
      <c r="D206" s="18" t="s">
        <v>386</v>
      </c>
      <c r="E206" s="15" t="s">
        <v>38</v>
      </c>
      <c r="F206" s="21">
        <v>4</v>
      </c>
      <c r="G206" s="22">
        <v>60</v>
      </c>
      <c r="H206" s="24">
        <v>30</v>
      </c>
    </row>
    <row r="207" spans="1:8" ht="16.5" thickBot="1" x14ac:dyDescent="0.3">
      <c r="A207" s="44">
        <f t="shared" si="3"/>
        <v>173</v>
      </c>
      <c r="B207" s="56" t="s">
        <v>387</v>
      </c>
      <c r="C207" s="25" t="s">
        <v>35</v>
      </c>
      <c r="D207" s="18" t="s">
        <v>388</v>
      </c>
      <c r="E207" s="15" t="s">
        <v>389</v>
      </c>
      <c r="F207" s="21">
        <v>5.2</v>
      </c>
      <c r="G207" s="22">
        <v>580</v>
      </c>
      <c r="H207" s="24">
        <v>290</v>
      </c>
    </row>
    <row r="208" spans="1:8" ht="16.5" thickBot="1" x14ac:dyDescent="0.3">
      <c r="A208" s="44">
        <f t="shared" si="3"/>
        <v>174</v>
      </c>
      <c r="B208" s="56" t="s">
        <v>387</v>
      </c>
      <c r="C208" s="25" t="s">
        <v>35</v>
      </c>
      <c r="D208" s="18" t="s">
        <v>390</v>
      </c>
      <c r="E208" s="15" t="s">
        <v>389</v>
      </c>
      <c r="F208" s="21">
        <v>20.25</v>
      </c>
      <c r="G208" s="22">
        <v>2295</v>
      </c>
      <c r="H208" s="24">
        <v>1147.5</v>
      </c>
    </row>
    <row r="209" spans="1:8" ht="16.5" thickBot="1" x14ac:dyDescent="0.3">
      <c r="A209" s="44">
        <f t="shared" si="3"/>
        <v>175</v>
      </c>
      <c r="B209" s="56" t="s">
        <v>391</v>
      </c>
      <c r="C209" s="25" t="s">
        <v>35</v>
      </c>
      <c r="D209" s="18" t="s">
        <v>392</v>
      </c>
      <c r="E209" s="15" t="s">
        <v>389</v>
      </c>
      <c r="F209" s="21">
        <v>24</v>
      </c>
      <c r="G209" s="22">
        <v>3192</v>
      </c>
      <c r="H209" s="24">
        <v>1596</v>
      </c>
    </row>
    <row r="210" spans="1:8" ht="16.5" thickBot="1" x14ac:dyDescent="0.3">
      <c r="A210" s="44">
        <f t="shared" si="3"/>
        <v>176</v>
      </c>
      <c r="B210" s="56" t="s">
        <v>393</v>
      </c>
      <c r="C210" s="25" t="s">
        <v>35</v>
      </c>
      <c r="D210" s="18" t="s">
        <v>394</v>
      </c>
      <c r="E210" s="15" t="s">
        <v>389</v>
      </c>
      <c r="F210" s="21">
        <v>9.3000000000000007</v>
      </c>
      <c r="G210" s="22">
        <v>1618.2</v>
      </c>
      <c r="H210" s="24">
        <v>809.1</v>
      </c>
    </row>
    <row r="211" spans="1:8" ht="16.5" thickBot="1" x14ac:dyDescent="0.3">
      <c r="A211" s="44">
        <f t="shared" si="3"/>
        <v>177</v>
      </c>
      <c r="B211" s="56" t="s">
        <v>395</v>
      </c>
      <c r="C211" s="25" t="s">
        <v>35</v>
      </c>
      <c r="D211" s="18" t="s">
        <v>396</v>
      </c>
      <c r="E211" s="15" t="s">
        <v>38</v>
      </c>
      <c r="F211" s="21">
        <v>2</v>
      </c>
      <c r="G211" s="22">
        <v>300</v>
      </c>
      <c r="H211" s="24">
        <v>150</v>
      </c>
    </row>
    <row r="212" spans="1:8" ht="16.5" thickBot="1" x14ac:dyDescent="0.3">
      <c r="A212" s="44">
        <f t="shared" si="3"/>
        <v>178</v>
      </c>
      <c r="B212" s="57" t="s">
        <v>397</v>
      </c>
      <c r="C212" s="26" t="s">
        <v>35</v>
      </c>
      <c r="D212" s="9" t="s">
        <v>398</v>
      </c>
      <c r="E212" s="7" t="s">
        <v>38</v>
      </c>
      <c r="F212" s="10">
        <v>1</v>
      </c>
      <c r="G212" s="11">
        <v>1485</v>
      </c>
      <c r="H212" s="12">
        <v>742.5</v>
      </c>
    </row>
    <row r="213" spans="1:8" ht="16.5" thickBot="1" x14ac:dyDescent="0.3">
      <c r="A213" s="44">
        <f t="shared" si="3"/>
        <v>179</v>
      </c>
      <c r="B213" s="55" t="s">
        <v>399</v>
      </c>
      <c r="C213" s="14" t="s">
        <v>37</v>
      </c>
      <c r="D213" s="17" t="s">
        <v>400</v>
      </c>
      <c r="E213" s="13" t="s">
        <v>38</v>
      </c>
      <c r="F213" s="19">
        <v>12</v>
      </c>
      <c r="G213" s="20">
        <v>108</v>
      </c>
      <c r="H213" s="23">
        <v>54</v>
      </c>
    </row>
    <row r="214" spans="1:8" ht="16.5" thickBot="1" x14ac:dyDescent="0.3">
      <c r="A214" s="44">
        <f t="shared" si="3"/>
        <v>180</v>
      </c>
      <c r="B214" s="56" t="s">
        <v>401</v>
      </c>
      <c r="C214" s="16" t="s">
        <v>37</v>
      </c>
      <c r="D214" s="18" t="s">
        <v>402</v>
      </c>
      <c r="E214" s="15" t="s">
        <v>38</v>
      </c>
      <c r="F214" s="21">
        <v>20</v>
      </c>
      <c r="G214" s="22">
        <v>100</v>
      </c>
      <c r="H214" s="24">
        <v>50</v>
      </c>
    </row>
    <row r="215" spans="1:8" ht="16.5" thickBot="1" x14ac:dyDescent="0.3">
      <c r="A215" s="44">
        <f t="shared" si="3"/>
        <v>181</v>
      </c>
      <c r="B215" s="56" t="s">
        <v>403</v>
      </c>
      <c r="C215" s="16" t="s">
        <v>37</v>
      </c>
      <c r="D215" s="18" t="s">
        <v>404</v>
      </c>
      <c r="E215" s="15" t="s">
        <v>38</v>
      </c>
      <c r="F215" s="21">
        <v>20</v>
      </c>
      <c r="G215" s="22">
        <v>960</v>
      </c>
      <c r="H215" s="24">
        <v>480</v>
      </c>
    </row>
    <row r="216" spans="1:8" ht="16.5" thickBot="1" x14ac:dyDescent="0.3">
      <c r="A216" s="44">
        <f t="shared" si="3"/>
        <v>182</v>
      </c>
      <c r="B216" s="56" t="s">
        <v>405</v>
      </c>
      <c r="C216" s="16" t="s">
        <v>37</v>
      </c>
      <c r="D216" s="18" t="s">
        <v>406</v>
      </c>
      <c r="E216" s="15" t="s">
        <v>38</v>
      </c>
      <c r="F216" s="21">
        <v>6</v>
      </c>
      <c r="G216" s="22">
        <v>30</v>
      </c>
      <c r="H216" s="24">
        <v>15</v>
      </c>
    </row>
    <row r="217" spans="1:8" ht="16.5" thickBot="1" x14ac:dyDescent="0.3">
      <c r="A217" s="44">
        <f t="shared" si="3"/>
        <v>183</v>
      </c>
      <c r="B217" s="56" t="s">
        <v>407</v>
      </c>
      <c r="C217" s="16" t="s">
        <v>37</v>
      </c>
      <c r="D217" s="18" t="s">
        <v>408</v>
      </c>
      <c r="E217" s="15" t="s">
        <v>38</v>
      </c>
      <c r="F217" s="21">
        <v>20</v>
      </c>
      <c r="G217" s="22">
        <v>500</v>
      </c>
      <c r="H217" s="24">
        <v>250</v>
      </c>
    </row>
    <row r="218" spans="1:8" ht="16.5" thickBot="1" x14ac:dyDescent="0.3">
      <c r="A218" s="44">
        <f t="shared" si="3"/>
        <v>184</v>
      </c>
      <c r="B218" s="56" t="s">
        <v>407</v>
      </c>
      <c r="C218" s="16" t="s">
        <v>37</v>
      </c>
      <c r="D218" s="18" t="s">
        <v>409</v>
      </c>
      <c r="E218" s="15" t="s">
        <v>38</v>
      </c>
      <c r="F218" s="21">
        <v>20</v>
      </c>
      <c r="G218" s="22">
        <v>100</v>
      </c>
      <c r="H218" s="24">
        <v>50</v>
      </c>
    </row>
    <row r="219" spans="1:8" ht="16.5" thickBot="1" x14ac:dyDescent="0.3">
      <c r="A219" s="44">
        <f t="shared" si="3"/>
        <v>185</v>
      </c>
      <c r="B219" s="56" t="s">
        <v>410</v>
      </c>
      <c r="C219" s="16" t="s">
        <v>37</v>
      </c>
      <c r="D219" s="18" t="s">
        <v>411</v>
      </c>
      <c r="E219" s="15" t="s">
        <v>38</v>
      </c>
      <c r="F219" s="21">
        <v>20</v>
      </c>
      <c r="G219" s="22">
        <v>1600</v>
      </c>
      <c r="H219" s="24">
        <v>800</v>
      </c>
    </row>
    <row r="220" spans="1:8" ht="16.5" thickBot="1" x14ac:dyDescent="0.3">
      <c r="A220" s="44">
        <f t="shared" si="3"/>
        <v>186</v>
      </c>
      <c r="B220" s="56" t="s">
        <v>412</v>
      </c>
      <c r="C220" s="16" t="s">
        <v>37</v>
      </c>
      <c r="D220" s="18" t="s">
        <v>413</v>
      </c>
      <c r="E220" s="15" t="s">
        <v>38</v>
      </c>
      <c r="F220" s="21">
        <v>16</v>
      </c>
      <c r="G220" s="22">
        <v>32</v>
      </c>
      <c r="H220" s="24">
        <v>16</v>
      </c>
    </row>
    <row r="221" spans="1:8" ht="16.5" thickBot="1" x14ac:dyDescent="0.3">
      <c r="A221" s="44">
        <f t="shared" si="3"/>
        <v>187</v>
      </c>
      <c r="B221" s="56" t="s">
        <v>414</v>
      </c>
      <c r="C221" s="16" t="s">
        <v>37</v>
      </c>
      <c r="D221" s="18" t="s">
        <v>415</v>
      </c>
      <c r="E221" s="15" t="s">
        <v>38</v>
      </c>
      <c r="F221" s="21">
        <v>13</v>
      </c>
      <c r="G221" s="22">
        <v>39</v>
      </c>
      <c r="H221" s="24">
        <v>19.5</v>
      </c>
    </row>
    <row r="222" spans="1:8" ht="16.5" thickBot="1" x14ac:dyDescent="0.3">
      <c r="A222" s="44">
        <f t="shared" si="3"/>
        <v>188</v>
      </c>
      <c r="B222" s="56" t="s">
        <v>228</v>
      </c>
      <c r="C222" s="16" t="s">
        <v>37</v>
      </c>
      <c r="D222" s="18" t="s">
        <v>416</v>
      </c>
      <c r="E222" s="15" t="s">
        <v>38</v>
      </c>
      <c r="F222" s="21">
        <v>16</v>
      </c>
      <c r="G222" s="22">
        <v>416</v>
      </c>
      <c r="H222" s="24">
        <v>208</v>
      </c>
    </row>
    <row r="223" spans="1:8" ht="16.5" thickBot="1" x14ac:dyDescent="0.3">
      <c r="A223" s="44">
        <f t="shared" si="3"/>
        <v>189</v>
      </c>
      <c r="B223" s="56" t="s">
        <v>417</v>
      </c>
      <c r="C223" s="25" t="s">
        <v>35</v>
      </c>
      <c r="D223" s="18" t="s">
        <v>418</v>
      </c>
      <c r="E223" s="15" t="s">
        <v>38</v>
      </c>
      <c r="F223" s="21">
        <v>15</v>
      </c>
      <c r="G223" s="22">
        <v>8175</v>
      </c>
      <c r="H223" s="24">
        <v>4087.5</v>
      </c>
    </row>
    <row r="224" spans="1:8" ht="16.5" thickBot="1" x14ac:dyDescent="0.3">
      <c r="A224" s="44">
        <f t="shared" si="3"/>
        <v>190</v>
      </c>
      <c r="B224" s="56" t="s">
        <v>419</v>
      </c>
      <c r="C224" s="16" t="s">
        <v>37</v>
      </c>
      <c r="D224" s="18" t="s">
        <v>420</v>
      </c>
      <c r="E224" s="15" t="s">
        <v>38</v>
      </c>
      <c r="F224" s="21">
        <v>9</v>
      </c>
      <c r="G224" s="22">
        <v>180</v>
      </c>
      <c r="H224" s="24">
        <v>90</v>
      </c>
    </row>
    <row r="225" spans="1:8" ht="16.5" thickBot="1" x14ac:dyDescent="0.3">
      <c r="A225" s="44">
        <f t="shared" si="3"/>
        <v>191</v>
      </c>
      <c r="B225" s="56" t="s">
        <v>421</v>
      </c>
      <c r="C225" s="16" t="s">
        <v>37</v>
      </c>
      <c r="D225" s="18" t="s">
        <v>422</v>
      </c>
      <c r="E225" s="15" t="s">
        <v>38</v>
      </c>
      <c r="F225" s="21">
        <v>20</v>
      </c>
      <c r="G225" s="22">
        <v>240</v>
      </c>
      <c r="H225" s="24">
        <v>120</v>
      </c>
    </row>
    <row r="226" spans="1:8" ht="16.5" thickBot="1" x14ac:dyDescent="0.3">
      <c r="A226" s="44">
        <f t="shared" si="3"/>
        <v>192</v>
      </c>
      <c r="B226" s="56" t="s">
        <v>423</v>
      </c>
      <c r="C226" s="25" t="s">
        <v>181</v>
      </c>
      <c r="D226" s="18" t="s">
        <v>424</v>
      </c>
      <c r="E226" s="15" t="s">
        <v>38</v>
      </c>
      <c r="F226" s="21">
        <v>10</v>
      </c>
      <c r="G226" s="22">
        <v>1800</v>
      </c>
      <c r="H226" s="24">
        <v>900</v>
      </c>
    </row>
    <row r="227" spans="1:8" ht="16.5" thickBot="1" x14ac:dyDescent="0.3">
      <c r="A227" s="44">
        <f t="shared" si="3"/>
        <v>193</v>
      </c>
      <c r="B227" s="56" t="s">
        <v>425</v>
      </c>
      <c r="C227" s="16" t="s">
        <v>37</v>
      </c>
      <c r="D227" s="18" t="s">
        <v>426</v>
      </c>
      <c r="E227" s="15" t="s">
        <v>38</v>
      </c>
      <c r="F227" s="21">
        <v>24</v>
      </c>
      <c r="G227" s="22">
        <v>4440</v>
      </c>
      <c r="H227" s="24">
        <v>2220</v>
      </c>
    </row>
    <row r="228" spans="1:8" ht="16.5" thickBot="1" x14ac:dyDescent="0.3">
      <c r="A228" s="44">
        <f t="shared" si="3"/>
        <v>194</v>
      </c>
      <c r="B228" s="56" t="s">
        <v>226</v>
      </c>
      <c r="C228" s="16" t="s">
        <v>37</v>
      </c>
      <c r="D228" s="18" t="s">
        <v>427</v>
      </c>
      <c r="E228" s="15" t="s">
        <v>38</v>
      </c>
      <c r="F228" s="21">
        <v>1</v>
      </c>
      <c r="G228" s="22">
        <v>192</v>
      </c>
      <c r="H228" s="24">
        <v>96</v>
      </c>
    </row>
    <row r="229" spans="1:8" ht="16.5" thickBot="1" x14ac:dyDescent="0.3">
      <c r="A229" s="44">
        <f t="shared" si="3"/>
        <v>195</v>
      </c>
      <c r="B229" s="56" t="s">
        <v>226</v>
      </c>
      <c r="C229" s="16" t="s">
        <v>37</v>
      </c>
      <c r="D229" s="18" t="s">
        <v>428</v>
      </c>
      <c r="E229" s="15" t="s">
        <v>38</v>
      </c>
      <c r="F229" s="21">
        <v>1</v>
      </c>
      <c r="G229" s="22">
        <v>192</v>
      </c>
      <c r="H229" s="24">
        <v>96</v>
      </c>
    </row>
    <row r="230" spans="1:8" ht="16.5" thickBot="1" x14ac:dyDescent="0.3">
      <c r="A230" s="44">
        <f t="shared" si="3"/>
        <v>196</v>
      </c>
      <c r="B230" s="56" t="s">
        <v>226</v>
      </c>
      <c r="C230" s="16" t="s">
        <v>37</v>
      </c>
      <c r="D230" s="18" t="s">
        <v>429</v>
      </c>
      <c r="E230" s="15" t="s">
        <v>38</v>
      </c>
      <c r="F230" s="21">
        <v>1</v>
      </c>
      <c r="G230" s="22">
        <v>192</v>
      </c>
      <c r="H230" s="24">
        <v>96</v>
      </c>
    </row>
    <row r="231" spans="1:8" ht="16.5" thickBot="1" x14ac:dyDescent="0.3">
      <c r="A231" s="44">
        <f t="shared" si="3"/>
        <v>197</v>
      </c>
      <c r="B231" s="56" t="s">
        <v>226</v>
      </c>
      <c r="C231" s="16" t="s">
        <v>37</v>
      </c>
      <c r="D231" s="18" t="s">
        <v>430</v>
      </c>
      <c r="E231" s="15" t="s">
        <v>38</v>
      </c>
      <c r="F231" s="21">
        <v>1</v>
      </c>
      <c r="G231" s="22">
        <v>192</v>
      </c>
      <c r="H231" s="24">
        <v>96</v>
      </c>
    </row>
    <row r="232" spans="1:8" ht="16.5" thickBot="1" x14ac:dyDescent="0.3">
      <c r="A232" s="44">
        <f t="shared" si="3"/>
        <v>198</v>
      </c>
      <c r="B232" s="56" t="s">
        <v>226</v>
      </c>
      <c r="C232" s="16" t="s">
        <v>37</v>
      </c>
      <c r="D232" s="18" t="s">
        <v>431</v>
      </c>
      <c r="E232" s="15" t="s">
        <v>38</v>
      </c>
      <c r="F232" s="21">
        <v>1</v>
      </c>
      <c r="G232" s="22">
        <v>192</v>
      </c>
      <c r="H232" s="24">
        <v>96</v>
      </c>
    </row>
    <row r="233" spans="1:8" ht="16.5" thickBot="1" x14ac:dyDescent="0.3">
      <c r="A233" s="44">
        <f t="shared" si="3"/>
        <v>199</v>
      </c>
      <c r="B233" s="56" t="s">
        <v>226</v>
      </c>
      <c r="C233" s="16" t="s">
        <v>37</v>
      </c>
      <c r="D233" s="18" t="s">
        <v>432</v>
      </c>
      <c r="E233" s="15" t="s">
        <v>38</v>
      </c>
      <c r="F233" s="21">
        <v>1</v>
      </c>
      <c r="G233" s="22">
        <v>192</v>
      </c>
      <c r="H233" s="24">
        <v>96</v>
      </c>
    </row>
    <row r="234" spans="1:8" ht="16.5" thickBot="1" x14ac:dyDescent="0.3">
      <c r="A234" s="44">
        <f t="shared" si="3"/>
        <v>200</v>
      </c>
      <c r="B234" s="56" t="s">
        <v>226</v>
      </c>
      <c r="C234" s="16" t="s">
        <v>37</v>
      </c>
      <c r="D234" s="18" t="s">
        <v>433</v>
      </c>
      <c r="E234" s="15" t="s">
        <v>38</v>
      </c>
      <c r="F234" s="21">
        <v>1</v>
      </c>
      <c r="G234" s="22">
        <v>192</v>
      </c>
      <c r="H234" s="24">
        <v>96</v>
      </c>
    </row>
    <row r="235" spans="1:8" ht="16.5" thickBot="1" x14ac:dyDescent="0.3">
      <c r="A235" s="44">
        <f t="shared" si="3"/>
        <v>201</v>
      </c>
      <c r="B235" s="56" t="s">
        <v>226</v>
      </c>
      <c r="C235" s="16" t="s">
        <v>37</v>
      </c>
      <c r="D235" s="18" t="s">
        <v>434</v>
      </c>
      <c r="E235" s="15" t="s">
        <v>38</v>
      </c>
      <c r="F235" s="21">
        <v>1</v>
      </c>
      <c r="G235" s="22">
        <v>192</v>
      </c>
      <c r="H235" s="24">
        <v>96</v>
      </c>
    </row>
    <row r="236" spans="1:8" ht="16.5" thickBot="1" x14ac:dyDescent="0.3">
      <c r="A236" s="44">
        <f t="shared" si="3"/>
        <v>202</v>
      </c>
      <c r="B236" s="56" t="s">
        <v>226</v>
      </c>
      <c r="C236" s="16" t="s">
        <v>37</v>
      </c>
      <c r="D236" s="18" t="s">
        <v>435</v>
      </c>
      <c r="E236" s="15" t="s">
        <v>38</v>
      </c>
      <c r="F236" s="21">
        <v>1</v>
      </c>
      <c r="G236" s="22">
        <v>192</v>
      </c>
      <c r="H236" s="24">
        <v>96</v>
      </c>
    </row>
    <row r="237" spans="1:8" ht="16.5" thickBot="1" x14ac:dyDescent="0.3">
      <c r="A237" s="44">
        <f t="shared" si="3"/>
        <v>203</v>
      </c>
      <c r="B237" s="56" t="s">
        <v>226</v>
      </c>
      <c r="C237" s="16" t="s">
        <v>37</v>
      </c>
      <c r="D237" s="18" t="s">
        <v>436</v>
      </c>
      <c r="E237" s="15" t="s">
        <v>38</v>
      </c>
      <c r="F237" s="21">
        <v>1</v>
      </c>
      <c r="G237" s="22">
        <v>192</v>
      </c>
      <c r="H237" s="24">
        <v>96</v>
      </c>
    </row>
    <row r="238" spans="1:8" ht="16.5" thickBot="1" x14ac:dyDescent="0.3">
      <c r="A238" s="44">
        <f t="shared" si="3"/>
        <v>204</v>
      </c>
      <c r="B238" s="56" t="s">
        <v>226</v>
      </c>
      <c r="C238" s="16" t="s">
        <v>37</v>
      </c>
      <c r="D238" s="18" t="s">
        <v>437</v>
      </c>
      <c r="E238" s="15" t="s">
        <v>38</v>
      </c>
      <c r="F238" s="21">
        <v>1</v>
      </c>
      <c r="G238" s="22">
        <v>192</v>
      </c>
      <c r="H238" s="24">
        <v>96</v>
      </c>
    </row>
    <row r="239" spans="1:8" ht="16.5" thickBot="1" x14ac:dyDescent="0.3">
      <c r="A239" s="44">
        <f t="shared" si="3"/>
        <v>205</v>
      </c>
      <c r="B239" s="56" t="s">
        <v>226</v>
      </c>
      <c r="C239" s="16" t="s">
        <v>37</v>
      </c>
      <c r="D239" s="18" t="s">
        <v>438</v>
      </c>
      <c r="E239" s="15" t="s">
        <v>38</v>
      </c>
      <c r="F239" s="21">
        <v>1</v>
      </c>
      <c r="G239" s="22">
        <v>192</v>
      </c>
      <c r="H239" s="24">
        <v>96</v>
      </c>
    </row>
    <row r="240" spans="1:8" ht="16.5" thickBot="1" x14ac:dyDescent="0.3">
      <c r="A240" s="44">
        <f t="shared" si="3"/>
        <v>206</v>
      </c>
      <c r="B240" s="56" t="s">
        <v>226</v>
      </c>
      <c r="C240" s="16" t="s">
        <v>37</v>
      </c>
      <c r="D240" s="18" t="s">
        <v>439</v>
      </c>
      <c r="E240" s="15" t="s">
        <v>38</v>
      </c>
      <c r="F240" s="21">
        <v>1</v>
      </c>
      <c r="G240" s="22">
        <v>192</v>
      </c>
      <c r="H240" s="24">
        <v>96</v>
      </c>
    </row>
    <row r="241" spans="1:8" ht="16.5" thickBot="1" x14ac:dyDescent="0.3">
      <c r="A241" s="44">
        <f t="shared" ref="A241:A262" si="4">A240+1</f>
        <v>207</v>
      </c>
      <c r="B241" s="56" t="s">
        <v>226</v>
      </c>
      <c r="C241" s="16" t="s">
        <v>37</v>
      </c>
      <c r="D241" s="18" t="s">
        <v>440</v>
      </c>
      <c r="E241" s="15" t="s">
        <v>38</v>
      </c>
      <c r="F241" s="21">
        <v>1</v>
      </c>
      <c r="G241" s="22">
        <v>192</v>
      </c>
      <c r="H241" s="24">
        <v>96</v>
      </c>
    </row>
    <row r="242" spans="1:8" ht="16.5" thickBot="1" x14ac:dyDescent="0.3">
      <c r="A242" s="44">
        <f t="shared" si="4"/>
        <v>208</v>
      </c>
      <c r="B242" s="56" t="s">
        <v>226</v>
      </c>
      <c r="C242" s="16" t="s">
        <v>37</v>
      </c>
      <c r="D242" s="18" t="s">
        <v>441</v>
      </c>
      <c r="E242" s="15" t="s">
        <v>38</v>
      </c>
      <c r="F242" s="21">
        <v>1</v>
      </c>
      <c r="G242" s="22">
        <v>192</v>
      </c>
      <c r="H242" s="24">
        <v>96</v>
      </c>
    </row>
    <row r="243" spans="1:8" ht="16.5" thickBot="1" x14ac:dyDescent="0.3">
      <c r="A243" s="44">
        <f t="shared" si="4"/>
        <v>209</v>
      </c>
      <c r="B243" s="56" t="s">
        <v>226</v>
      </c>
      <c r="C243" s="16" t="s">
        <v>37</v>
      </c>
      <c r="D243" s="18" t="s">
        <v>442</v>
      </c>
      <c r="E243" s="15" t="s">
        <v>38</v>
      </c>
      <c r="F243" s="21">
        <v>1</v>
      </c>
      <c r="G243" s="22">
        <v>192</v>
      </c>
      <c r="H243" s="24">
        <v>96</v>
      </c>
    </row>
    <row r="244" spans="1:8" ht="16.5" thickBot="1" x14ac:dyDescent="0.3">
      <c r="A244" s="44">
        <f t="shared" si="4"/>
        <v>210</v>
      </c>
      <c r="B244" s="56" t="s">
        <v>226</v>
      </c>
      <c r="C244" s="16" t="s">
        <v>37</v>
      </c>
      <c r="D244" s="18" t="s">
        <v>443</v>
      </c>
      <c r="E244" s="15" t="s">
        <v>38</v>
      </c>
      <c r="F244" s="21">
        <v>1</v>
      </c>
      <c r="G244" s="22">
        <v>192</v>
      </c>
      <c r="H244" s="24">
        <v>96</v>
      </c>
    </row>
    <row r="245" spans="1:8" ht="16.5" thickBot="1" x14ac:dyDescent="0.3">
      <c r="A245" s="44">
        <f t="shared" si="4"/>
        <v>211</v>
      </c>
      <c r="B245" s="56" t="s">
        <v>226</v>
      </c>
      <c r="C245" s="16" t="s">
        <v>37</v>
      </c>
      <c r="D245" s="18" t="s">
        <v>444</v>
      </c>
      <c r="E245" s="15" t="s">
        <v>38</v>
      </c>
      <c r="F245" s="21">
        <v>1</v>
      </c>
      <c r="G245" s="22">
        <v>192</v>
      </c>
      <c r="H245" s="24">
        <v>96</v>
      </c>
    </row>
    <row r="246" spans="1:8" ht="16.5" thickBot="1" x14ac:dyDescent="0.3">
      <c r="A246" s="44">
        <f t="shared" si="4"/>
        <v>212</v>
      </c>
      <c r="B246" s="56" t="s">
        <v>226</v>
      </c>
      <c r="C246" s="16" t="s">
        <v>37</v>
      </c>
      <c r="D246" s="18" t="s">
        <v>445</v>
      </c>
      <c r="E246" s="15" t="s">
        <v>38</v>
      </c>
      <c r="F246" s="21">
        <v>1</v>
      </c>
      <c r="G246" s="22">
        <v>192</v>
      </c>
      <c r="H246" s="24">
        <v>96</v>
      </c>
    </row>
    <row r="247" spans="1:8" ht="16.5" thickBot="1" x14ac:dyDescent="0.3">
      <c r="A247" s="44">
        <f t="shared" si="4"/>
        <v>213</v>
      </c>
      <c r="B247" s="56" t="s">
        <v>226</v>
      </c>
      <c r="C247" s="16" t="s">
        <v>37</v>
      </c>
      <c r="D247" s="18" t="s">
        <v>446</v>
      </c>
      <c r="E247" s="15" t="s">
        <v>38</v>
      </c>
      <c r="F247" s="21">
        <v>1</v>
      </c>
      <c r="G247" s="22">
        <v>192</v>
      </c>
      <c r="H247" s="24">
        <v>96</v>
      </c>
    </row>
    <row r="248" spans="1:8" ht="16.5" thickBot="1" x14ac:dyDescent="0.3">
      <c r="A248" s="44">
        <f t="shared" si="4"/>
        <v>214</v>
      </c>
      <c r="B248" s="56" t="s">
        <v>226</v>
      </c>
      <c r="C248" s="16" t="s">
        <v>37</v>
      </c>
      <c r="D248" s="18" t="s">
        <v>447</v>
      </c>
      <c r="E248" s="15" t="s">
        <v>38</v>
      </c>
      <c r="F248" s="21">
        <v>1</v>
      </c>
      <c r="G248" s="22">
        <v>192</v>
      </c>
      <c r="H248" s="24">
        <v>96</v>
      </c>
    </row>
    <row r="249" spans="1:8" ht="16.5" thickBot="1" x14ac:dyDescent="0.3">
      <c r="A249" s="44">
        <f t="shared" si="4"/>
        <v>215</v>
      </c>
      <c r="B249" s="56" t="s">
        <v>226</v>
      </c>
      <c r="C249" s="16" t="s">
        <v>37</v>
      </c>
      <c r="D249" s="18" t="s">
        <v>448</v>
      </c>
      <c r="E249" s="15" t="s">
        <v>38</v>
      </c>
      <c r="F249" s="21">
        <v>1</v>
      </c>
      <c r="G249" s="22">
        <v>192</v>
      </c>
      <c r="H249" s="24">
        <v>96</v>
      </c>
    </row>
    <row r="250" spans="1:8" ht="16.5" thickBot="1" x14ac:dyDescent="0.3">
      <c r="A250" s="44">
        <f t="shared" si="4"/>
        <v>216</v>
      </c>
      <c r="B250" s="56" t="s">
        <v>226</v>
      </c>
      <c r="C250" s="16" t="s">
        <v>37</v>
      </c>
      <c r="D250" s="18" t="s">
        <v>449</v>
      </c>
      <c r="E250" s="15" t="s">
        <v>38</v>
      </c>
      <c r="F250" s="21">
        <v>1</v>
      </c>
      <c r="G250" s="22">
        <v>192</v>
      </c>
      <c r="H250" s="24">
        <v>96</v>
      </c>
    </row>
    <row r="251" spans="1:8" ht="16.5" thickBot="1" x14ac:dyDescent="0.3">
      <c r="A251" s="44">
        <f t="shared" si="4"/>
        <v>217</v>
      </c>
      <c r="B251" s="57" t="s">
        <v>226</v>
      </c>
      <c r="C251" s="8" t="s">
        <v>37</v>
      </c>
      <c r="D251" s="9" t="s">
        <v>450</v>
      </c>
      <c r="E251" s="7" t="s">
        <v>38</v>
      </c>
      <c r="F251" s="10">
        <v>1</v>
      </c>
      <c r="G251" s="11">
        <v>192</v>
      </c>
      <c r="H251" s="12">
        <v>96</v>
      </c>
    </row>
    <row r="252" spans="1:8" ht="16.5" thickBot="1" x14ac:dyDescent="0.3">
      <c r="A252" s="44">
        <f t="shared" si="4"/>
        <v>218</v>
      </c>
      <c r="B252" s="55" t="s">
        <v>451</v>
      </c>
      <c r="C252" s="14" t="s">
        <v>37</v>
      </c>
      <c r="D252" s="17" t="s">
        <v>452</v>
      </c>
      <c r="E252" s="13" t="s">
        <v>38</v>
      </c>
      <c r="F252" s="19">
        <v>2</v>
      </c>
      <c r="G252" s="20">
        <v>32</v>
      </c>
      <c r="H252" s="23">
        <v>16</v>
      </c>
    </row>
    <row r="253" spans="1:8" ht="16.5" thickBot="1" x14ac:dyDescent="0.3">
      <c r="A253" s="44">
        <f t="shared" si="4"/>
        <v>219</v>
      </c>
      <c r="B253" s="56" t="s">
        <v>453</v>
      </c>
      <c r="C253" s="16" t="s">
        <v>37</v>
      </c>
      <c r="D253" s="18" t="s">
        <v>454</v>
      </c>
      <c r="E253" s="15" t="s">
        <v>38</v>
      </c>
      <c r="F253" s="21">
        <v>1</v>
      </c>
      <c r="G253" s="22">
        <v>29</v>
      </c>
      <c r="H253" s="24">
        <v>14.5</v>
      </c>
    </row>
    <row r="254" spans="1:8" ht="16.5" thickBot="1" x14ac:dyDescent="0.3">
      <c r="A254" s="44">
        <f t="shared" si="4"/>
        <v>220</v>
      </c>
      <c r="B254" s="56" t="s">
        <v>455</v>
      </c>
      <c r="C254" s="16" t="s">
        <v>37</v>
      </c>
      <c r="D254" s="18" t="s">
        <v>456</v>
      </c>
      <c r="E254" s="15" t="s">
        <v>38</v>
      </c>
      <c r="F254" s="21">
        <v>22</v>
      </c>
      <c r="G254" s="22">
        <v>44</v>
      </c>
      <c r="H254" s="24">
        <v>22</v>
      </c>
    </row>
    <row r="255" spans="1:8" ht="16.5" thickBot="1" x14ac:dyDescent="0.3">
      <c r="A255" s="44">
        <f t="shared" si="4"/>
        <v>221</v>
      </c>
      <c r="B255" s="56" t="s">
        <v>457</v>
      </c>
      <c r="C255" s="16" t="s">
        <v>37</v>
      </c>
      <c r="D255" s="18" t="s">
        <v>458</v>
      </c>
      <c r="E255" s="15" t="s">
        <v>38</v>
      </c>
      <c r="F255" s="21">
        <v>2</v>
      </c>
      <c r="G255" s="22">
        <v>24</v>
      </c>
      <c r="H255" s="24">
        <v>12</v>
      </c>
    </row>
    <row r="256" spans="1:8" ht="16.5" thickBot="1" x14ac:dyDescent="0.3">
      <c r="A256" s="44">
        <f t="shared" si="4"/>
        <v>222</v>
      </c>
      <c r="B256" s="57" t="s">
        <v>459</v>
      </c>
      <c r="C256" s="8" t="s">
        <v>37</v>
      </c>
      <c r="D256" s="9" t="s">
        <v>460</v>
      </c>
      <c r="E256" s="7" t="s">
        <v>38</v>
      </c>
      <c r="F256" s="10">
        <v>24</v>
      </c>
      <c r="G256" s="11">
        <v>185.25</v>
      </c>
      <c r="H256" s="12">
        <v>92.63</v>
      </c>
    </row>
    <row r="257" spans="1:8" ht="16.5" thickBot="1" x14ac:dyDescent="0.3">
      <c r="A257" s="44">
        <f t="shared" si="4"/>
        <v>223</v>
      </c>
      <c r="B257" s="60" t="s">
        <v>461</v>
      </c>
      <c r="C257" s="31" t="s">
        <v>37</v>
      </c>
      <c r="D257" s="32" t="s">
        <v>462</v>
      </c>
      <c r="E257" s="30" t="s">
        <v>38</v>
      </c>
      <c r="F257" s="33">
        <v>5</v>
      </c>
      <c r="G257" s="34">
        <v>400</v>
      </c>
      <c r="H257" s="35">
        <v>200</v>
      </c>
    </row>
    <row r="258" spans="1:8" ht="16.5" thickBot="1" x14ac:dyDescent="0.3">
      <c r="A258" s="44">
        <f t="shared" si="4"/>
        <v>224</v>
      </c>
      <c r="B258" s="55" t="s">
        <v>463</v>
      </c>
      <c r="C258" s="14" t="s">
        <v>37</v>
      </c>
      <c r="D258" s="17" t="s">
        <v>464</v>
      </c>
      <c r="E258" s="13" t="s">
        <v>38</v>
      </c>
      <c r="F258" s="19">
        <v>1</v>
      </c>
      <c r="G258" s="20">
        <v>310</v>
      </c>
      <c r="H258" s="23">
        <v>155</v>
      </c>
    </row>
    <row r="259" spans="1:8" ht="16.5" thickBot="1" x14ac:dyDescent="0.3">
      <c r="A259" s="44">
        <f t="shared" si="4"/>
        <v>225</v>
      </c>
      <c r="B259" s="56" t="s">
        <v>465</v>
      </c>
      <c r="C259" s="16" t="s">
        <v>37</v>
      </c>
      <c r="D259" s="18" t="s">
        <v>466</v>
      </c>
      <c r="E259" s="15" t="s">
        <v>38</v>
      </c>
      <c r="F259" s="21">
        <v>1</v>
      </c>
      <c r="G259" s="22">
        <v>50</v>
      </c>
      <c r="H259" s="24">
        <v>25</v>
      </c>
    </row>
    <row r="260" spans="1:8" ht="16.5" thickBot="1" x14ac:dyDescent="0.3">
      <c r="A260" s="44">
        <f t="shared" si="4"/>
        <v>226</v>
      </c>
      <c r="B260" s="56" t="s">
        <v>467</v>
      </c>
      <c r="C260" s="16" t="s">
        <v>37</v>
      </c>
      <c r="D260" s="18" t="s">
        <v>468</v>
      </c>
      <c r="E260" s="15" t="s">
        <v>38</v>
      </c>
      <c r="F260" s="21">
        <v>1</v>
      </c>
      <c r="G260" s="22">
        <v>1250</v>
      </c>
      <c r="H260" s="24">
        <v>625</v>
      </c>
    </row>
    <row r="261" spans="1:8" ht="16.5" thickBot="1" x14ac:dyDescent="0.3">
      <c r="A261" s="44">
        <f t="shared" si="4"/>
        <v>227</v>
      </c>
      <c r="B261" s="56" t="s">
        <v>469</v>
      </c>
      <c r="C261" s="16" t="s">
        <v>37</v>
      </c>
      <c r="D261" s="18" t="s">
        <v>470</v>
      </c>
      <c r="E261" s="15" t="s">
        <v>38</v>
      </c>
      <c r="F261" s="21">
        <v>1</v>
      </c>
      <c r="G261" s="22">
        <v>40</v>
      </c>
      <c r="H261" s="24">
        <v>20</v>
      </c>
    </row>
    <row r="262" spans="1:8" ht="16.5" thickBot="1" x14ac:dyDescent="0.3">
      <c r="A262" s="44">
        <f t="shared" si="4"/>
        <v>228</v>
      </c>
      <c r="B262" s="57" t="s">
        <v>471</v>
      </c>
      <c r="C262" s="8" t="s">
        <v>37</v>
      </c>
      <c r="D262" s="9" t="s">
        <v>472</v>
      </c>
      <c r="E262" s="7" t="s">
        <v>38</v>
      </c>
      <c r="F262" s="10">
        <v>1</v>
      </c>
      <c r="G262" s="11">
        <v>18</v>
      </c>
      <c r="H262" s="12">
        <v>9</v>
      </c>
    </row>
    <row r="263" spans="1:8" ht="16.5" thickBot="1" x14ac:dyDescent="0.3">
      <c r="A263" s="121" t="s">
        <v>613</v>
      </c>
      <c r="B263" s="121"/>
      <c r="C263" s="36" t="s">
        <v>33</v>
      </c>
      <c r="D263" s="37" t="s">
        <v>33</v>
      </c>
      <c r="E263" s="36" t="s">
        <v>33</v>
      </c>
      <c r="F263" s="38">
        <f>SUM(F47:F262)</f>
        <v>960.75</v>
      </c>
      <c r="G263" s="39">
        <f>SUM(G47:G262)</f>
        <v>151479.95000000001</v>
      </c>
      <c r="H263" s="40">
        <f>SUM(H47:H262)</f>
        <v>75739.97</v>
      </c>
    </row>
    <row r="264" spans="1:8" ht="16.5" thickBot="1" x14ac:dyDescent="0.3">
      <c r="A264" s="84"/>
      <c r="B264" s="85" t="s">
        <v>628</v>
      </c>
      <c r="C264" s="86"/>
      <c r="D264" s="87"/>
      <c r="E264" s="87"/>
      <c r="F264" s="88">
        <f>F263+F46</f>
        <v>972.75</v>
      </c>
      <c r="G264" s="70">
        <f>G263+G46</f>
        <v>298329.95</v>
      </c>
      <c r="H264" s="89">
        <f>H263+H46</f>
        <v>93737.17</v>
      </c>
    </row>
    <row r="265" spans="1:8" ht="31.5" x14ac:dyDescent="0.25">
      <c r="A265" s="44">
        <v>229</v>
      </c>
      <c r="B265" s="94" t="s">
        <v>477</v>
      </c>
      <c r="C265" s="61"/>
      <c r="D265" s="49">
        <v>8</v>
      </c>
      <c r="E265" s="13" t="s">
        <v>38</v>
      </c>
      <c r="F265" s="19">
        <v>2</v>
      </c>
      <c r="G265" s="20">
        <v>768</v>
      </c>
      <c r="H265" s="55"/>
    </row>
    <row r="266" spans="1:8" ht="31.5" x14ac:dyDescent="0.25">
      <c r="A266" s="45">
        <f>A265+1</f>
        <v>230</v>
      </c>
      <c r="B266" s="95" t="s">
        <v>478</v>
      </c>
      <c r="C266" s="62"/>
      <c r="D266" s="50">
        <v>1396</v>
      </c>
      <c r="E266" s="15" t="s">
        <v>38</v>
      </c>
      <c r="F266" s="21">
        <v>2</v>
      </c>
      <c r="G266" s="22">
        <v>801</v>
      </c>
      <c r="H266" s="56"/>
    </row>
    <row r="267" spans="1:8" ht="47.25" x14ac:dyDescent="0.25">
      <c r="A267" s="45">
        <f t="shared" ref="A267:A281" si="5">A266+1</f>
        <v>231</v>
      </c>
      <c r="B267" s="95" t="s">
        <v>479</v>
      </c>
      <c r="C267" s="62"/>
      <c r="D267" s="50">
        <v>1389</v>
      </c>
      <c r="E267" s="15" t="s">
        <v>38</v>
      </c>
      <c r="F267" s="21">
        <v>2</v>
      </c>
      <c r="G267" s="22">
        <v>774</v>
      </c>
      <c r="H267" s="56"/>
    </row>
    <row r="268" spans="1:8" ht="31.5" x14ac:dyDescent="0.25">
      <c r="A268" s="45">
        <f t="shared" si="5"/>
        <v>232</v>
      </c>
      <c r="B268" s="95" t="s">
        <v>480</v>
      </c>
      <c r="C268" s="62"/>
      <c r="D268" s="50">
        <v>1388</v>
      </c>
      <c r="E268" s="15" t="s">
        <v>38</v>
      </c>
      <c r="F268" s="21">
        <v>2</v>
      </c>
      <c r="G268" s="22">
        <v>774</v>
      </c>
      <c r="H268" s="56"/>
    </row>
    <row r="269" spans="1:8" ht="47.25" x14ac:dyDescent="0.25">
      <c r="A269" s="45">
        <f t="shared" si="5"/>
        <v>233</v>
      </c>
      <c r="B269" s="95" t="s">
        <v>481</v>
      </c>
      <c r="C269" s="62"/>
      <c r="D269" s="50">
        <v>1391</v>
      </c>
      <c r="E269" s="15" t="s">
        <v>38</v>
      </c>
      <c r="F269" s="21">
        <v>1</v>
      </c>
      <c r="G269" s="22">
        <v>409.5</v>
      </c>
      <c r="H269" s="56"/>
    </row>
    <row r="270" spans="1:8" ht="47.25" x14ac:dyDescent="0.25">
      <c r="A270" s="45">
        <f t="shared" si="5"/>
        <v>234</v>
      </c>
      <c r="B270" s="95" t="s">
        <v>482</v>
      </c>
      <c r="C270" s="62"/>
      <c r="D270" s="50">
        <v>1390</v>
      </c>
      <c r="E270" s="15" t="s">
        <v>38</v>
      </c>
      <c r="F270" s="21">
        <v>2</v>
      </c>
      <c r="G270" s="22">
        <v>846</v>
      </c>
      <c r="H270" s="56"/>
    </row>
    <row r="271" spans="1:8" ht="47.25" x14ac:dyDescent="0.25">
      <c r="A271" s="45">
        <f t="shared" si="5"/>
        <v>235</v>
      </c>
      <c r="B271" s="95" t="s">
        <v>483</v>
      </c>
      <c r="C271" s="62"/>
      <c r="D271" s="50">
        <v>3651</v>
      </c>
      <c r="E271" s="15" t="s">
        <v>38</v>
      </c>
      <c r="F271" s="21">
        <v>1</v>
      </c>
      <c r="G271" s="22">
        <v>396</v>
      </c>
      <c r="H271" s="56"/>
    </row>
    <row r="272" spans="1:8" ht="47.25" x14ac:dyDescent="0.25">
      <c r="A272" s="45">
        <f t="shared" si="5"/>
        <v>236</v>
      </c>
      <c r="B272" s="95" t="s">
        <v>484</v>
      </c>
      <c r="C272" s="62"/>
      <c r="D272" s="50">
        <v>3653</v>
      </c>
      <c r="E272" s="15" t="s">
        <v>38</v>
      </c>
      <c r="F272" s="21">
        <v>1</v>
      </c>
      <c r="G272" s="22">
        <v>360</v>
      </c>
      <c r="H272" s="56"/>
    </row>
    <row r="273" spans="1:8" x14ac:dyDescent="0.25">
      <c r="A273" s="45">
        <f t="shared" si="5"/>
        <v>237</v>
      </c>
      <c r="B273" s="95" t="s">
        <v>485</v>
      </c>
      <c r="C273" s="62"/>
      <c r="D273" s="50">
        <v>2571</v>
      </c>
      <c r="E273" s="15" t="s">
        <v>38</v>
      </c>
      <c r="F273" s="21">
        <v>1</v>
      </c>
      <c r="G273" s="22">
        <v>635</v>
      </c>
      <c r="H273" s="56"/>
    </row>
    <row r="274" spans="1:8" ht="31.5" x14ac:dyDescent="0.25">
      <c r="A274" s="45">
        <f t="shared" si="5"/>
        <v>238</v>
      </c>
      <c r="B274" s="95" t="s">
        <v>486</v>
      </c>
      <c r="C274" s="62"/>
      <c r="D274" s="50">
        <v>2572</v>
      </c>
      <c r="E274" s="15" t="s">
        <v>77</v>
      </c>
      <c r="F274" s="21">
        <v>20</v>
      </c>
      <c r="G274" s="22">
        <v>1040</v>
      </c>
      <c r="H274" s="56"/>
    </row>
    <row r="275" spans="1:8" ht="31.5" x14ac:dyDescent="0.25">
      <c r="A275" s="45">
        <f t="shared" si="5"/>
        <v>239</v>
      </c>
      <c r="B275" s="95" t="s">
        <v>487</v>
      </c>
      <c r="C275" s="62"/>
      <c r="D275" s="50">
        <v>2259</v>
      </c>
      <c r="E275" s="15" t="s">
        <v>38</v>
      </c>
      <c r="F275" s="21">
        <v>1</v>
      </c>
      <c r="G275" s="22">
        <v>625</v>
      </c>
      <c r="H275" s="56"/>
    </row>
    <row r="276" spans="1:8" ht="47.25" x14ac:dyDescent="0.25">
      <c r="A276" s="45">
        <f t="shared" si="5"/>
        <v>240</v>
      </c>
      <c r="B276" s="95" t="s">
        <v>488</v>
      </c>
      <c r="C276" s="62"/>
      <c r="D276" s="50">
        <v>3529</v>
      </c>
      <c r="E276" s="15" t="s">
        <v>38</v>
      </c>
      <c r="F276" s="21">
        <v>5</v>
      </c>
      <c r="G276" s="22">
        <v>1309.26</v>
      </c>
      <c r="H276" s="56"/>
    </row>
    <row r="277" spans="1:8" ht="31.5" x14ac:dyDescent="0.25">
      <c r="A277" s="45">
        <f t="shared" si="5"/>
        <v>241</v>
      </c>
      <c r="B277" s="95" t="s">
        <v>489</v>
      </c>
      <c r="C277" s="62"/>
      <c r="D277" s="50">
        <v>2759</v>
      </c>
      <c r="E277" s="15" t="s">
        <v>77</v>
      </c>
      <c r="F277" s="21">
        <v>6</v>
      </c>
      <c r="G277" s="22">
        <v>210</v>
      </c>
      <c r="H277" s="56"/>
    </row>
    <row r="278" spans="1:8" ht="47.25" x14ac:dyDescent="0.25">
      <c r="A278" s="45">
        <f t="shared" si="5"/>
        <v>242</v>
      </c>
      <c r="B278" s="95" t="s">
        <v>490</v>
      </c>
      <c r="C278" s="62"/>
      <c r="D278" s="50">
        <v>2650</v>
      </c>
      <c r="E278" s="15" t="s">
        <v>38</v>
      </c>
      <c r="F278" s="21">
        <v>2</v>
      </c>
      <c r="G278" s="22">
        <v>438.24</v>
      </c>
      <c r="H278" s="56"/>
    </row>
    <row r="279" spans="1:8" ht="47.25" x14ac:dyDescent="0.25">
      <c r="A279" s="45">
        <f t="shared" si="5"/>
        <v>243</v>
      </c>
      <c r="B279" s="95" t="s">
        <v>490</v>
      </c>
      <c r="C279" s="62"/>
      <c r="D279" s="50">
        <v>2650</v>
      </c>
      <c r="E279" s="15" t="s">
        <v>38</v>
      </c>
      <c r="F279" s="21">
        <v>2</v>
      </c>
      <c r="G279" s="22">
        <v>711</v>
      </c>
      <c r="H279" s="56"/>
    </row>
    <row r="280" spans="1:8" ht="31.5" x14ac:dyDescent="0.25">
      <c r="A280" s="45">
        <f t="shared" si="5"/>
        <v>244</v>
      </c>
      <c r="B280" s="95" t="s">
        <v>491</v>
      </c>
      <c r="C280" s="62"/>
      <c r="D280" s="50">
        <v>3618</v>
      </c>
      <c r="E280" s="15" t="s">
        <v>38</v>
      </c>
      <c r="F280" s="21">
        <v>1</v>
      </c>
      <c r="G280" s="22">
        <v>950</v>
      </c>
      <c r="H280" s="56"/>
    </row>
    <row r="281" spans="1:8" ht="32.25" thickBot="1" x14ac:dyDescent="0.3">
      <c r="A281" s="45">
        <f t="shared" si="5"/>
        <v>245</v>
      </c>
      <c r="B281" s="96" t="s">
        <v>492</v>
      </c>
      <c r="C281" s="63"/>
      <c r="D281" s="51">
        <v>1785</v>
      </c>
      <c r="E281" s="7" t="s">
        <v>493</v>
      </c>
      <c r="F281" s="10">
        <v>7.0000000000000007E-2</v>
      </c>
      <c r="G281" s="11">
        <v>7</v>
      </c>
      <c r="H281" s="57"/>
    </row>
    <row r="282" spans="1:8" ht="16.5" thickBot="1" x14ac:dyDescent="0.3">
      <c r="A282" s="64" t="s">
        <v>614</v>
      </c>
      <c r="B282" s="37" t="s">
        <v>33</v>
      </c>
      <c r="C282" s="91"/>
      <c r="D282" s="52" t="s">
        <v>33</v>
      </c>
      <c r="E282" s="36" t="s">
        <v>33</v>
      </c>
      <c r="F282" s="38">
        <v>51.07</v>
      </c>
      <c r="G282" s="39">
        <v>11054</v>
      </c>
      <c r="H282" s="36" t="s">
        <v>33</v>
      </c>
    </row>
    <row r="283" spans="1:8" x14ac:dyDescent="0.25">
      <c r="A283" s="44">
        <v>246</v>
      </c>
      <c r="B283" s="94" t="s">
        <v>494</v>
      </c>
      <c r="C283" s="61"/>
      <c r="D283" s="49">
        <v>1386</v>
      </c>
      <c r="E283" s="13" t="s">
        <v>38</v>
      </c>
      <c r="F283" s="19">
        <v>1</v>
      </c>
      <c r="G283" s="20">
        <v>175</v>
      </c>
      <c r="H283" s="55"/>
    </row>
    <row r="284" spans="1:8" ht="47.25" x14ac:dyDescent="0.25">
      <c r="A284" s="45">
        <f>A283+1</f>
        <v>247</v>
      </c>
      <c r="B284" s="95" t="s">
        <v>495</v>
      </c>
      <c r="C284" s="62"/>
      <c r="D284" s="50">
        <v>1403</v>
      </c>
      <c r="E284" s="15" t="s">
        <v>38</v>
      </c>
      <c r="F284" s="21">
        <v>100</v>
      </c>
      <c r="G284" s="22">
        <v>108</v>
      </c>
      <c r="H284" s="56"/>
    </row>
    <row r="285" spans="1:8" x14ac:dyDescent="0.25">
      <c r="A285" s="45">
        <f t="shared" ref="A285:A325" si="6">A284+1</f>
        <v>248</v>
      </c>
      <c r="B285" s="95" t="s">
        <v>496</v>
      </c>
      <c r="C285" s="62"/>
      <c r="D285" s="50">
        <v>1397</v>
      </c>
      <c r="E285" s="15" t="s">
        <v>38</v>
      </c>
      <c r="F285" s="21">
        <v>100</v>
      </c>
      <c r="G285" s="22">
        <v>93</v>
      </c>
      <c r="H285" s="56"/>
    </row>
    <row r="286" spans="1:8" ht="31.5" x14ac:dyDescent="0.25">
      <c r="A286" s="45">
        <f t="shared" si="6"/>
        <v>249</v>
      </c>
      <c r="B286" s="95" t="s">
        <v>497</v>
      </c>
      <c r="C286" s="62"/>
      <c r="D286" s="50">
        <v>1371</v>
      </c>
      <c r="E286" s="15" t="s">
        <v>38</v>
      </c>
      <c r="F286" s="21">
        <v>100</v>
      </c>
      <c r="G286" s="22">
        <v>160</v>
      </c>
      <c r="H286" s="56"/>
    </row>
    <row r="287" spans="1:8" x14ac:dyDescent="0.25">
      <c r="A287" s="45">
        <f t="shared" si="6"/>
        <v>250</v>
      </c>
      <c r="B287" s="95" t="s">
        <v>498</v>
      </c>
      <c r="C287" s="62"/>
      <c r="D287" s="50">
        <v>1374</v>
      </c>
      <c r="E287" s="15" t="s">
        <v>38</v>
      </c>
      <c r="F287" s="21">
        <v>1</v>
      </c>
      <c r="G287" s="22">
        <v>8.14</v>
      </c>
      <c r="H287" s="56"/>
    </row>
    <row r="288" spans="1:8" ht="31.5" x14ac:dyDescent="0.25">
      <c r="A288" s="45">
        <f t="shared" si="6"/>
        <v>251</v>
      </c>
      <c r="B288" s="95" t="s">
        <v>499</v>
      </c>
      <c r="C288" s="62"/>
      <c r="D288" s="50">
        <v>1404</v>
      </c>
      <c r="E288" s="15" t="s">
        <v>38</v>
      </c>
      <c r="F288" s="21">
        <v>3</v>
      </c>
      <c r="G288" s="22">
        <v>28.26</v>
      </c>
      <c r="H288" s="56"/>
    </row>
    <row r="289" spans="1:8" ht="31.5" x14ac:dyDescent="0.25">
      <c r="A289" s="45">
        <f t="shared" si="6"/>
        <v>252</v>
      </c>
      <c r="B289" s="95" t="s">
        <v>500</v>
      </c>
      <c r="C289" s="62"/>
      <c r="D289" s="50">
        <v>1396</v>
      </c>
      <c r="E289" s="15" t="s">
        <v>38</v>
      </c>
      <c r="F289" s="21">
        <v>2</v>
      </c>
      <c r="G289" s="22">
        <v>14.04</v>
      </c>
      <c r="H289" s="56"/>
    </row>
    <row r="290" spans="1:8" ht="31.5" x14ac:dyDescent="0.25">
      <c r="A290" s="45">
        <f t="shared" si="6"/>
        <v>253</v>
      </c>
      <c r="B290" s="95" t="s">
        <v>501</v>
      </c>
      <c r="C290" s="62"/>
      <c r="D290" s="50">
        <v>1400</v>
      </c>
      <c r="E290" s="15" t="s">
        <v>38</v>
      </c>
      <c r="F290" s="21">
        <v>2</v>
      </c>
      <c r="G290" s="22">
        <v>22.84</v>
      </c>
      <c r="H290" s="56"/>
    </row>
    <row r="291" spans="1:8" ht="31.5" x14ac:dyDescent="0.25">
      <c r="A291" s="45">
        <f t="shared" si="6"/>
        <v>254</v>
      </c>
      <c r="B291" s="95" t="s">
        <v>502</v>
      </c>
      <c r="C291" s="62"/>
      <c r="D291" s="50">
        <v>445</v>
      </c>
      <c r="E291" s="15" t="s">
        <v>38</v>
      </c>
      <c r="F291" s="21">
        <v>2</v>
      </c>
      <c r="G291" s="22">
        <v>11.08</v>
      </c>
      <c r="H291" s="56"/>
    </row>
    <row r="292" spans="1:8" ht="47.25" x14ac:dyDescent="0.25">
      <c r="A292" s="45">
        <f t="shared" si="6"/>
        <v>255</v>
      </c>
      <c r="B292" s="95" t="s">
        <v>503</v>
      </c>
      <c r="C292" s="62"/>
      <c r="D292" s="50">
        <v>1415</v>
      </c>
      <c r="E292" s="15" t="s">
        <v>38</v>
      </c>
      <c r="F292" s="21">
        <v>1</v>
      </c>
      <c r="G292" s="22">
        <v>298.62</v>
      </c>
      <c r="H292" s="56"/>
    </row>
    <row r="293" spans="1:8" ht="31.5" x14ac:dyDescent="0.25">
      <c r="A293" s="45">
        <f t="shared" si="6"/>
        <v>256</v>
      </c>
      <c r="B293" s="95" t="s">
        <v>504</v>
      </c>
      <c r="C293" s="62"/>
      <c r="D293" s="50">
        <v>478</v>
      </c>
      <c r="E293" s="15" t="s">
        <v>38</v>
      </c>
      <c r="F293" s="21">
        <v>2</v>
      </c>
      <c r="G293" s="22">
        <v>28.08</v>
      </c>
      <c r="H293" s="56"/>
    </row>
    <row r="294" spans="1:8" ht="31.5" x14ac:dyDescent="0.25">
      <c r="A294" s="45">
        <f t="shared" si="6"/>
        <v>257</v>
      </c>
      <c r="B294" s="95" t="s">
        <v>505</v>
      </c>
      <c r="C294" s="62"/>
      <c r="D294" s="50">
        <v>616</v>
      </c>
      <c r="E294" s="15" t="s">
        <v>38</v>
      </c>
      <c r="F294" s="21">
        <v>1</v>
      </c>
      <c r="G294" s="22">
        <v>15.93</v>
      </c>
      <c r="H294" s="56"/>
    </row>
    <row r="295" spans="1:8" ht="31.5" x14ac:dyDescent="0.25">
      <c r="A295" s="45">
        <f t="shared" si="6"/>
        <v>258</v>
      </c>
      <c r="B295" s="95" t="s">
        <v>506</v>
      </c>
      <c r="C295" s="62"/>
      <c r="D295" s="50">
        <v>1395</v>
      </c>
      <c r="E295" s="15" t="s">
        <v>38</v>
      </c>
      <c r="F295" s="21">
        <v>1</v>
      </c>
      <c r="G295" s="22">
        <v>22.2</v>
      </c>
      <c r="H295" s="56"/>
    </row>
    <row r="296" spans="1:8" ht="31.5" x14ac:dyDescent="0.25">
      <c r="A296" s="45">
        <f t="shared" si="6"/>
        <v>259</v>
      </c>
      <c r="B296" s="95" t="s">
        <v>507</v>
      </c>
      <c r="C296" s="62"/>
      <c r="D296" s="50">
        <v>1406</v>
      </c>
      <c r="E296" s="15" t="s">
        <v>38</v>
      </c>
      <c r="F296" s="21">
        <v>2</v>
      </c>
      <c r="G296" s="22">
        <v>137.62</v>
      </c>
      <c r="H296" s="56"/>
    </row>
    <row r="297" spans="1:8" ht="31.5" x14ac:dyDescent="0.25">
      <c r="A297" s="45">
        <f t="shared" si="6"/>
        <v>260</v>
      </c>
      <c r="B297" s="95" t="s">
        <v>508</v>
      </c>
      <c r="C297" s="62"/>
      <c r="D297" s="50">
        <v>1369</v>
      </c>
      <c r="E297" s="15" t="s">
        <v>38</v>
      </c>
      <c r="F297" s="21">
        <v>100</v>
      </c>
      <c r="G297" s="22">
        <v>121</v>
      </c>
      <c r="H297" s="56"/>
    </row>
    <row r="298" spans="1:8" ht="31.5" x14ac:dyDescent="0.25">
      <c r="A298" s="45">
        <f t="shared" si="6"/>
        <v>261</v>
      </c>
      <c r="B298" s="95" t="s">
        <v>509</v>
      </c>
      <c r="C298" s="62"/>
      <c r="D298" s="50">
        <v>1372</v>
      </c>
      <c r="E298" s="15" t="s">
        <v>38</v>
      </c>
      <c r="F298" s="21">
        <v>5</v>
      </c>
      <c r="G298" s="22">
        <v>26.15</v>
      </c>
      <c r="H298" s="56"/>
    </row>
    <row r="299" spans="1:8" ht="31.5" x14ac:dyDescent="0.25">
      <c r="A299" s="45">
        <f t="shared" si="6"/>
        <v>262</v>
      </c>
      <c r="B299" s="95" t="s">
        <v>510</v>
      </c>
      <c r="C299" s="62"/>
      <c r="D299" s="50">
        <v>1408</v>
      </c>
      <c r="E299" s="15" t="s">
        <v>38</v>
      </c>
      <c r="F299" s="21">
        <v>1</v>
      </c>
      <c r="G299" s="22">
        <v>48.7</v>
      </c>
      <c r="H299" s="56"/>
    </row>
    <row r="300" spans="1:8" ht="31.5" x14ac:dyDescent="0.25">
      <c r="A300" s="45">
        <f t="shared" si="6"/>
        <v>263</v>
      </c>
      <c r="B300" s="95" t="s">
        <v>511</v>
      </c>
      <c r="C300" s="62"/>
      <c r="D300" s="50">
        <v>1409</v>
      </c>
      <c r="E300" s="15" t="s">
        <v>38</v>
      </c>
      <c r="F300" s="21">
        <v>1</v>
      </c>
      <c r="G300" s="22">
        <v>119.14</v>
      </c>
      <c r="H300" s="56"/>
    </row>
    <row r="301" spans="1:8" ht="31.5" x14ac:dyDescent="0.25">
      <c r="A301" s="45">
        <f t="shared" si="6"/>
        <v>264</v>
      </c>
      <c r="B301" s="95" t="s">
        <v>512</v>
      </c>
      <c r="C301" s="62"/>
      <c r="D301" s="50">
        <v>1410</v>
      </c>
      <c r="E301" s="15" t="s">
        <v>38</v>
      </c>
      <c r="F301" s="21">
        <v>1</v>
      </c>
      <c r="G301" s="22">
        <v>61.7</v>
      </c>
      <c r="H301" s="56"/>
    </row>
    <row r="302" spans="1:8" ht="31.5" x14ac:dyDescent="0.25">
      <c r="A302" s="45">
        <f t="shared" si="6"/>
        <v>265</v>
      </c>
      <c r="B302" s="95" t="s">
        <v>513</v>
      </c>
      <c r="C302" s="62"/>
      <c r="D302" s="50">
        <v>1411</v>
      </c>
      <c r="E302" s="15" t="s">
        <v>38</v>
      </c>
      <c r="F302" s="21">
        <v>1</v>
      </c>
      <c r="G302" s="22">
        <v>40.69</v>
      </c>
      <c r="H302" s="56"/>
    </row>
    <row r="303" spans="1:8" ht="31.5" x14ac:dyDescent="0.25">
      <c r="A303" s="45">
        <f t="shared" si="6"/>
        <v>266</v>
      </c>
      <c r="B303" s="95" t="s">
        <v>514</v>
      </c>
      <c r="C303" s="62"/>
      <c r="D303" s="50">
        <v>1389</v>
      </c>
      <c r="E303" s="15" t="s">
        <v>38</v>
      </c>
      <c r="F303" s="21">
        <v>100</v>
      </c>
      <c r="G303" s="22">
        <v>42.05</v>
      </c>
      <c r="H303" s="56"/>
    </row>
    <row r="304" spans="1:8" ht="31.5" x14ac:dyDescent="0.25">
      <c r="A304" s="45">
        <f t="shared" si="6"/>
        <v>267</v>
      </c>
      <c r="B304" s="95" t="s">
        <v>515</v>
      </c>
      <c r="C304" s="62"/>
      <c r="D304" s="50">
        <v>1398</v>
      </c>
      <c r="E304" s="15" t="s">
        <v>38</v>
      </c>
      <c r="F304" s="21">
        <v>3</v>
      </c>
      <c r="G304" s="22">
        <v>91.08</v>
      </c>
      <c r="H304" s="56"/>
    </row>
    <row r="305" spans="1:8" x14ac:dyDescent="0.25">
      <c r="A305" s="45">
        <f t="shared" si="6"/>
        <v>268</v>
      </c>
      <c r="B305" s="95" t="s">
        <v>516</v>
      </c>
      <c r="C305" s="62"/>
      <c r="D305" s="50">
        <v>1188</v>
      </c>
      <c r="E305" s="15" t="s">
        <v>38</v>
      </c>
      <c r="F305" s="21">
        <v>2</v>
      </c>
      <c r="G305" s="22">
        <v>86.4</v>
      </c>
      <c r="H305" s="56"/>
    </row>
    <row r="306" spans="1:8" ht="31.5" x14ac:dyDescent="0.25">
      <c r="A306" s="45">
        <f t="shared" si="6"/>
        <v>269</v>
      </c>
      <c r="B306" s="95" t="s">
        <v>517</v>
      </c>
      <c r="C306" s="62"/>
      <c r="D306" s="50">
        <v>1416</v>
      </c>
      <c r="E306" s="15" t="s">
        <v>38</v>
      </c>
      <c r="F306" s="21">
        <v>4</v>
      </c>
      <c r="G306" s="22">
        <v>380.88</v>
      </c>
      <c r="H306" s="56"/>
    </row>
    <row r="307" spans="1:8" ht="32.25" thickBot="1" x14ac:dyDescent="0.3">
      <c r="A307" s="45">
        <f t="shared" si="6"/>
        <v>270</v>
      </c>
      <c r="B307" s="96" t="s">
        <v>518</v>
      </c>
      <c r="C307" s="63"/>
      <c r="D307" s="51">
        <v>1399</v>
      </c>
      <c r="E307" s="7" t="s">
        <v>38</v>
      </c>
      <c r="F307" s="10">
        <v>3</v>
      </c>
      <c r="G307" s="11">
        <v>22.5</v>
      </c>
      <c r="H307" s="57"/>
    </row>
    <row r="308" spans="1:8" x14ac:dyDescent="0.25">
      <c r="A308" s="45">
        <f t="shared" si="6"/>
        <v>271</v>
      </c>
      <c r="B308" s="94" t="s">
        <v>519</v>
      </c>
      <c r="C308" s="61"/>
      <c r="D308" s="49">
        <v>328</v>
      </c>
      <c r="E308" s="13" t="s">
        <v>38</v>
      </c>
      <c r="F308" s="19">
        <v>3</v>
      </c>
      <c r="G308" s="20">
        <v>11.23</v>
      </c>
      <c r="H308" s="55"/>
    </row>
    <row r="309" spans="1:8" x14ac:dyDescent="0.25">
      <c r="A309" s="45">
        <f t="shared" si="6"/>
        <v>272</v>
      </c>
      <c r="B309" s="95" t="s">
        <v>520</v>
      </c>
      <c r="C309" s="62"/>
      <c r="D309" s="50">
        <v>429</v>
      </c>
      <c r="E309" s="15" t="s">
        <v>38</v>
      </c>
      <c r="F309" s="21">
        <v>5</v>
      </c>
      <c r="G309" s="22">
        <v>37.97</v>
      </c>
      <c r="H309" s="56"/>
    </row>
    <row r="310" spans="1:8" ht="31.5" x14ac:dyDescent="0.25">
      <c r="A310" s="45">
        <f t="shared" si="6"/>
        <v>273</v>
      </c>
      <c r="B310" s="95" t="s">
        <v>502</v>
      </c>
      <c r="C310" s="62"/>
      <c r="D310" s="50">
        <v>445</v>
      </c>
      <c r="E310" s="15" t="s">
        <v>38</v>
      </c>
      <c r="F310" s="21">
        <v>2</v>
      </c>
      <c r="G310" s="22">
        <v>4.4800000000000004</v>
      </c>
      <c r="H310" s="56"/>
    </row>
    <row r="311" spans="1:8" x14ac:dyDescent="0.25">
      <c r="A311" s="45">
        <f t="shared" si="6"/>
        <v>274</v>
      </c>
      <c r="B311" s="95" t="s">
        <v>521</v>
      </c>
      <c r="C311" s="62"/>
      <c r="D311" s="50">
        <v>552</v>
      </c>
      <c r="E311" s="15" t="s">
        <v>38</v>
      </c>
      <c r="F311" s="21">
        <v>1</v>
      </c>
      <c r="G311" s="22">
        <v>40</v>
      </c>
      <c r="H311" s="56"/>
    </row>
    <row r="312" spans="1:8" x14ac:dyDescent="0.25">
      <c r="A312" s="45">
        <f t="shared" si="6"/>
        <v>275</v>
      </c>
      <c r="B312" s="95" t="s">
        <v>522</v>
      </c>
      <c r="C312" s="62"/>
      <c r="D312" s="50">
        <v>606</v>
      </c>
      <c r="E312" s="15" t="s">
        <v>38</v>
      </c>
      <c r="F312" s="21">
        <v>4</v>
      </c>
      <c r="G312" s="22">
        <v>14.6</v>
      </c>
      <c r="H312" s="56"/>
    </row>
    <row r="313" spans="1:8" x14ac:dyDescent="0.25">
      <c r="A313" s="45">
        <f t="shared" si="6"/>
        <v>276</v>
      </c>
      <c r="B313" s="95" t="s">
        <v>523</v>
      </c>
      <c r="C313" s="62"/>
      <c r="D313" s="50">
        <v>610</v>
      </c>
      <c r="E313" s="15" t="s">
        <v>38</v>
      </c>
      <c r="F313" s="21">
        <v>1</v>
      </c>
      <c r="G313" s="22">
        <v>5.76</v>
      </c>
      <c r="H313" s="56"/>
    </row>
    <row r="314" spans="1:8" x14ac:dyDescent="0.25">
      <c r="A314" s="45">
        <f t="shared" si="6"/>
        <v>277</v>
      </c>
      <c r="B314" s="95" t="s">
        <v>524</v>
      </c>
      <c r="C314" s="62"/>
      <c r="D314" s="50">
        <v>611</v>
      </c>
      <c r="E314" s="15" t="s">
        <v>38</v>
      </c>
      <c r="F314" s="21">
        <v>3</v>
      </c>
      <c r="G314" s="22">
        <v>20.76</v>
      </c>
      <c r="H314" s="56"/>
    </row>
    <row r="315" spans="1:8" x14ac:dyDescent="0.25">
      <c r="A315" s="45">
        <f t="shared" si="6"/>
        <v>278</v>
      </c>
      <c r="B315" s="95" t="s">
        <v>525</v>
      </c>
      <c r="C315" s="62"/>
      <c r="D315" s="50">
        <v>758</v>
      </c>
      <c r="E315" s="15" t="s">
        <v>38</v>
      </c>
      <c r="F315" s="21">
        <v>4</v>
      </c>
      <c r="G315" s="22">
        <v>40.94</v>
      </c>
      <c r="H315" s="56"/>
    </row>
    <row r="316" spans="1:8" x14ac:dyDescent="0.25">
      <c r="A316" s="45">
        <f t="shared" si="6"/>
        <v>279</v>
      </c>
      <c r="B316" s="95" t="s">
        <v>526</v>
      </c>
      <c r="C316" s="62"/>
      <c r="D316" s="50">
        <v>802</v>
      </c>
      <c r="E316" s="15" t="s">
        <v>38</v>
      </c>
      <c r="F316" s="21">
        <v>2</v>
      </c>
      <c r="G316" s="22">
        <v>43.41</v>
      </c>
      <c r="H316" s="56"/>
    </row>
    <row r="317" spans="1:8" ht="31.5" x14ac:dyDescent="0.25">
      <c r="A317" s="45">
        <f t="shared" si="6"/>
        <v>280</v>
      </c>
      <c r="B317" s="95" t="s">
        <v>527</v>
      </c>
      <c r="C317" s="62"/>
      <c r="D317" s="50">
        <v>881</v>
      </c>
      <c r="E317" s="15" t="s">
        <v>38</v>
      </c>
      <c r="F317" s="21">
        <v>2</v>
      </c>
      <c r="G317" s="22">
        <v>4.42</v>
      </c>
      <c r="H317" s="56"/>
    </row>
    <row r="318" spans="1:8" x14ac:dyDescent="0.25">
      <c r="A318" s="45">
        <f t="shared" si="6"/>
        <v>281</v>
      </c>
      <c r="B318" s="95" t="s">
        <v>528</v>
      </c>
      <c r="C318" s="62"/>
      <c r="D318" s="50">
        <v>923</v>
      </c>
      <c r="E318" s="15" t="s">
        <v>38</v>
      </c>
      <c r="F318" s="21">
        <v>1</v>
      </c>
      <c r="G318" s="22">
        <v>3.47</v>
      </c>
      <c r="H318" s="56"/>
    </row>
    <row r="319" spans="1:8" ht="31.5" x14ac:dyDescent="0.25">
      <c r="A319" s="45">
        <f t="shared" si="6"/>
        <v>282</v>
      </c>
      <c r="B319" s="95" t="s">
        <v>529</v>
      </c>
      <c r="C319" s="62"/>
      <c r="D319" s="50">
        <v>937</v>
      </c>
      <c r="E319" s="15" t="s">
        <v>38</v>
      </c>
      <c r="F319" s="21">
        <v>5</v>
      </c>
      <c r="G319" s="22">
        <v>15.31</v>
      </c>
      <c r="H319" s="56"/>
    </row>
    <row r="320" spans="1:8" x14ac:dyDescent="0.25">
      <c r="A320" s="45">
        <f t="shared" si="6"/>
        <v>283</v>
      </c>
      <c r="B320" s="95" t="s">
        <v>530</v>
      </c>
      <c r="C320" s="62"/>
      <c r="D320" s="50">
        <v>1036</v>
      </c>
      <c r="E320" s="15" t="s">
        <v>38</v>
      </c>
      <c r="F320" s="21">
        <v>22</v>
      </c>
      <c r="G320" s="22">
        <v>78.099999999999994</v>
      </c>
      <c r="H320" s="56"/>
    </row>
    <row r="321" spans="1:8" ht="31.5" x14ac:dyDescent="0.25">
      <c r="A321" s="45">
        <f t="shared" si="6"/>
        <v>284</v>
      </c>
      <c r="B321" s="95" t="s">
        <v>531</v>
      </c>
      <c r="C321" s="62"/>
      <c r="D321" s="50">
        <v>1162</v>
      </c>
      <c r="E321" s="15" t="s">
        <v>38</v>
      </c>
      <c r="F321" s="21">
        <v>2</v>
      </c>
      <c r="G321" s="22">
        <v>42.24</v>
      </c>
      <c r="H321" s="56"/>
    </row>
    <row r="322" spans="1:8" x14ac:dyDescent="0.25">
      <c r="A322" s="45">
        <f t="shared" si="6"/>
        <v>285</v>
      </c>
      <c r="B322" s="95" t="s">
        <v>516</v>
      </c>
      <c r="C322" s="62"/>
      <c r="D322" s="50">
        <v>1188</v>
      </c>
      <c r="E322" s="15" t="s">
        <v>38</v>
      </c>
      <c r="F322" s="21">
        <v>4</v>
      </c>
      <c r="G322" s="22">
        <v>158.08000000000001</v>
      </c>
      <c r="H322" s="56"/>
    </row>
    <row r="323" spans="1:8" x14ac:dyDescent="0.25">
      <c r="A323" s="45">
        <f t="shared" si="6"/>
        <v>286</v>
      </c>
      <c r="B323" s="95" t="s">
        <v>532</v>
      </c>
      <c r="C323" s="62"/>
      <c r="D323" s="50">
        <v>1251</v>
      </c>
      <c r="E323" s="15" t="s">
        <v>38</v>
      </c>
      <c r="F323" s="21">
        <v>1</v>
      </c>
      <c r="G323" s="22">
        <v>24.77</v>
      </c>
      <c r="H323" s="56"/>
    </row>
    <row r="324" spans="1:8" x14ac:dyDescent="0.25">
      <c r="A324" s="45">
        <f t="shared" si="6"/>
        <v>287</v>
      </c>
      <c r="B324" s="95" t="s">
        <v>533</v>
      </c>
      <c r="C324" s="62"/>
      <c r="D324" s="50">
        <v>1260</v>
      </c>
      <c r="E324" s="15" t="s">
        <v>38</v>
      </c>
      <c r="F324" s="21">
        <v>3</v>
      </c>
      <c r="G324" s="22">
        <v>150</v>
      </c>
      <c r="H324" s="56"/>
    </row>
    <row r="325" spans="1:8" ht="16.5" thickBot="1" x14ac:dyDescent="0.3">
      <c r="A325" s="45">
        <f t="shared" si="6"/>
        <v>288</v>
      </c>
      <c r="B325" s="96" t="s">
        <v>534</v>
      </c>
      <c r="C325" s="63"/>
      <c r="D325" s="51">
        <v>1352</v>
      </c>
      <c r="E325" s="7" t="s">
        <v>38</v>
      </c>
      <c r="F325" s="10">
        <v>20</v>
      </c>
      <c r="G325" s="11">
        <v>20</v>
      </c>
      <c r="H325" s="57"/>
    </row>
    <row r="326" spans="1:8" ht="16.5" thickBot="1" x14ac:dyDescent="0.3">
      <c r="A326" s="64" t="s">
        <v>615</v>
      </c>
      <c r="B326" s="37" t="s">
        <v>33</v>
      </c>
      <c r="C326" s="91"/>
      <c r="D326" s="52" t="s">
        <v>33</v>
      </c>
      <c r="E326" s="36" t="s">
        <v>33</v>
      </c>
      <c r="F326" s="38">
        <f>SUM(F283:F325)</f>
        <v>624</v>
      </c>
      <c r="G326" s="39">
        <f>SUM(G283:G325)</f>
        <v>2878.64</v>
      </c>
      <c r="H326" s="36" t="s">
        <v>33</v>
      </c>
    </row>
    <row r="327" spans="1:8" ht="16.5" thickBot="1" x14ac:dyDescent="0.3">
      <c r="A327" s="58">
        <v>289</v>
      </c>
      <c r="B327" s="97" t="s">
        <v>535</v>
      </c>
      <c r="C327" s="92"/>
      <c r="D327" s="59">
        <v>653</v>
      </c>
      <c r="E327" s="30" t="s">
        <v>38</v>
      </c>
      <c r="F327" s="33">
        <v>1</v>
      </c>
      <c r="G327" s="34">
        <v>130</v>
      </c>
      <c r="H327" s="60"/>
    </row>
    <row r="328" spans="1:8" ht="28.5" customHeight="1" thickBot="1" x14ac:dyDescent="0.3">
      <c r="A328" s="44">
        <f>A327+1</f>
        <v>290</v>
      </c>
      <c r="B328" s="94" t="s">
        <v>536</v>
      </c>
      <c r="C328" s="61"/>
      <c r="D328" s="49">
        <v>5245</v>
      </c>
      <c r="E328" s="13" t="s">
        <v>38</v>
      </c>
      <c r="F328" s="19">
        <v>1</v>
      </c>
      <c r="G328" s="20">
        <v>133.80000000000001</v>
      </c>
      <c r="H328" s="55"/>
    </row>
    <row r="329" spans="1:8" ht="51.75" customHeight="1" thickBot="1" x14ac:dyDescent="0.3">
      <c r="A329" s="44">
        <f t="shared" ref="A329:A374" si="7">A328+1</f>
        <v>291</v>
      </c>
      <c r="B329" s="95" t="s">
        <v>537</v>
      </c>
      <c r="C329" s="62"/>
      <c r="D329" s="50">
        <v>5244</v>
      </c>
      <c r="E329" s="15" t="s">
        <v>38</v>
      </c>
      <c r="F329" s="21">
        <v>1</v>
      </c>
      <c r="G329" s="22">
        <v>229.2</v>
      </c>
      <c r="H329" s="56"/>
    </row>
    <row r="330" spans="1:8" ht="51.75" customHeight="1" thickBot="1" x14ac:dyDescent="0.3">
      <c r="A330" s="44">
        <f t="shared" si="7"/>
        <v>292</v>
      </c>
      <c r="B330" s="95" t="s">
        <v>538</v>
      </c>
      <c r="C330" s="62"/>
      <c r="D330" s="50">
        <v>5319</v>
      </c>
      <c r="E330" s="15" t="s">
        <v>539</v>
      </c>
      <c r="F330" s="21">
        <v>1</v>
      </c>
      <c r="G330" s="22">
        <v>160</v>
      </c>
      <c r="H330" s="56"/>
    </row>
    <row r="331" spans="1:8" ht="16.5" thickBot="1" x14ac:dyDescent="0.3">
      <c r="A331" s="44">
        <f t="shared" si="7"/>
        <v>293</v>
      </c>
      <c r="B331" s="95" t="s">
        <v>540</v>
      </c>
      <c r="C331" s="62"/>
      <c r="D331" s="50">
        <v>288</v>
      </c>
      <c r="E331" s="15" t="s">
        <v>38</v>
      </c>
      <c r="F331" s="21">
        <v>1</v>
      </c>
      <c r="G331" s="22">
        <v>16.440000000000001</v>
      </c>
      <c r="H331" s="56"/>
    </row>
    <row r="332" spans="1:8" ht="48" thickBot="1" x14ac:dyDescent="0.3">
      <c r="A332" s="44">
        <f t="shared" si="7"/>
        <v>294</v>
      </c>
      <c r="B332" s="95" t="s">
        <v>541</v>
      </c>
      <c r="C332" s="62"/>
      <c r="D332" s="50">
        <v>5298</v>
      </c>
      <c r="E332" s="15" t="s">
        <v>38</v>
      </c>
      <c r="F332" s="21">
        <v>1</v>
      </c>
      <c r="G332" s="22">
        <v>1103</v>
      </c>
      <c r="H332" s="56"/>
    </row>
    <row r="333" spans="1:8" ht="32.25" thickBot="1" x14ac:dyDescent="0.3">
      <c r="A333" s="44">
        <f t="shared" si="7"/>
        <v>295</v>
      </c>
      <c r="B333" s="95" t="s">
        <v>542</v>
      </c>
      <c r="C333" s="62"/>
      <c r="D333" s="50">
        <v>5365</v>
      </c>
      <c r="E333" s="15" t="s">
        <v>543</v>
      </c>
      <c r="F333" s="21">
        <v>2</v>
      </c>
      <c r="G333" s="22">
        <v>71.28</v>
      </c>
      <c r="H333" s="56"/>
    </row>
    <row r="334" spans="1:8" ht="16.5" thickBot="1" x14ac:dyDescent="0.3">
      <c r="A334" s="44">
        <f t="shared" si="7"/>
        <v>296</v>
      </c>
      <c r="B334" s="95" t="s">
        <v>544</v>
      </c>
      <c r="C334" s="62"/>
      <c r="D334" s="50">
        <v>383</v>
      </c>
      <c r="E334" s="15" t="s">
        <v>38</v>
      </c>
      <c r="F334" s="21">
        <v>1</v>
      </c>
      <c r="G334" s="22">
        <v>135</v>
      </c>
      <c r="H334" s="56"/>
    </row>
    <row r="335" spans="1:8" ht="16.5" thickBot="1" x14ac:dyDescent="0.3">
      <c r="A335" s="44">
        <f t="shared" si="7"/>
        <v>297</v>
      </c>
      <c r="B335" s="95" t="s">
        <v>545</v>
      </c>
      <c r="C335" s="62"/>
      <c r="D335" s="50">
        <v>5349</v>
      </c>
      <c r="E335" s="15" t="s">
        <v>38</v>
      </c>
      <c r="F335" s="21">
        <v>1</v>
      </c>
      <c r="G335" s="22">
        <v>65</v>
      </c>
      <c r="H335" s="56"/>
    </row>
    <row r="336" spans="1:8" ht="16.5" thickBot="1" x14ac:dyDescent="0.3">
      <c r="A336" s="44">
        <f t="shared" si="7"/>
        <v>298</v>
      </c>
      <c r="B336" s="95" t="s">
        <v>546</v>
      </c>
      <c r="C336" s="62"/>
      <c r="D336" s="50">
        <v>398</v>
      </c>
      <c r="E336" s="15" t="s">
        <v>38</v>
      </c>
      <c r="F336" s="21">
        <v>2</v>
      </c>
      <c r="G336" s="22">
        <v>137.16</v>
      </c>
      <c r="H336" s="56"/>
    </row>
    <row r="337" spans="1:8" ht="16.5" thickBot="1" x14ac:dyDescent="0.3">
      <c r="A337" s="44">
        <f t="shared" si="7"/>
        <v>299</v>
      </c>
      <c r="B337" s="95" t="s">
        <v>547</v>
      </c>
      <c r="C337" s="62"/>
      <c r="D337" s="50">
        <v>2060</v>
      </c>
      <c r="E337" s="15" t="s">
        <v>38</v>
      </c>
      <c r="F337" s="21">
        <v>1</v>
      </c>
      <c r="G337" s="22">
        <v>88.62</v>
      </c>
      <c r="H337" s="56"/>
    </row>
    <row r="338" spans="1:8" ht="16.5" thickBot="1" x14ac:dyDescent="0.3">
      <c r="A338" s="44">
        <f t="shared" si="7"/>
        <v>300</v>
      </c>
      <c r="B338" s="95" t="s">
        <v>548</v>
      </c>
      <c r="C338" s="62"/>
      <c r="D338" s="50">
        <v>399</v>
      </c>
      <c r="E338" s="15" t="s">
        <v>38</v>
      </c>
      <c r="F338" s="21">
        <v>3</v>
      </c>
      <c r="G338" s="22">
        <v>285</v>
      </c>
      <c r="H338" s="56"/>
    </row>
    <row r="339" spans="1:8" ht="16.5" thickBot="1" x14ac:dyDescent="0.3">
      <c r="A339" s="44">
        <f t="shared" si="7"/>
        <v>301</v>
      </c>
      <c r="B339" s="95" t="s">
        <v>549</v>
      </c>
      <c r="C339" s="62"/>
      <c r="D339" s="50">
        <v>2076</v>
      </c>
      <c r="E339" s="15" t="s">
        <v>38</v>
      </c>
      <c r="F339" s="21">
        <v>1</v>
      </c>
      <c r="G339" s="22">
        <v>229.2</v>
      </c>
      <c r="H339" s="56"/>
    </row>
    <row r="340" spans="1:8" ht="16.5" thickBot="1" x14ac:dyDescent="0.3">
      <c r="A340" s="44">
        <f t="shared" si="7"/>
        <v>302</v>
      </c>
      <c r="B340" s="95" t="s">
        <v>550</v>
      </c>
      <c r="C340" s="62"/>
      <c r="D340" s="50">
        <v>1851</v>
      </c>
      <c r="E340" s="15" t="s">
        <v>38</v>
      </c>
      <c r="F340" s="21">
        <v>1</v>
      </c>
      <c r="G340" s="22">
        <v>75</v>
      </c>
      <c r="H340" s="56"/>
    </row>
    <row r="341" spans="1:8" ht="16.5" thickBot="1" x14ac:dyDescent="0.3">
      <c r="A341" s="44">
        <f t="shared" si="7"/>
        <v>303</v>
      </c>
      <c r="B341" s="95" t="s">
        <v>550</v>
      </c>
      <c r="C341" s="62"/>
      <c r="D341" s="50">
        <v>1851</v>
      </c>
      <c r="E341" s="15" t="s">
        <v>38</v>
      </c>
      <c r="F341" s="21">
        <v>2</v>
      </c>
      <c r="G341" s="22">
        <v>320</v>
      </c>
      <c r="H341" s="56"/>
    </row>
    <row r="342" spans="1:8" ht="32.25" thickBot="1" x14ac:dyDescent="0.3">
      <c r="A342" s="44">
        <f t="shared" si="7"/>
        <v>304</v>
      </c>
      <c r="B342" s="95" t="s">
        <v>551</v>
      </c>
      <c r="C342" s="62"/>
      <c r="D342" s="50">
        <v>1854</v>
      </c>
      <c r="E342" s="15" t="s">
        <v>38</v>
      </c>
      <c r="F342" s="21">
        <v>2</v>
      </c>
      <c r="G342" s="22">
        <v>130</v>
      </c>
      <c r="H342" s="56"/>
    </row>
    <row r="343" spans="1:8" ht="32.25" thickBot="1" x14ac:dyDescent="0.3">
      <c r="A343" s="44">
        <f t="shared" si="7"/>
        <v>305</v>
      </c>
      <c r="B343" s="95" t="s">
        <v>552</v>
      </c>
      <c r="C343" s="62"/>
      <c r="D343" s="50">
        <v>5342</v>
      </c>
      <c r="E343" s="15" t="s">
        <v>38</v>
      </c>
      <c r="F343" s="21">
        <v>4</v>
      </c>
      <c r="G343" s="22">
        <v>1076</v>
      </c>
      <c r="H343" s="56"/>
    </row>
    <row r="344" spans="1:8" ht="32.25" thickBot="1" x14ac:dyDescent="0.3">
      <c r="A344" s="44">
        <f t="shared" si="7"/>
        <v>306</v>
      </c>
      <c r="B344" s="95" t="s">
        <v>553</v>
      </c>
      <c r="C344" s="62"/>
      <c r="D344" s="50">
        <v>2035</v>
      </c>
      <c r="E344" s="15" t="s">
        <v>38</v>
      </c>
      <c r="F344" s="21">
        <v>2</v>
      </c>
      <c r="G344" s="22">
        <v>130</v>
      </c>
      <c r="H344" s="56"/>
    </row>
    <row r="345" spans="1:8" ht="16.5" thickBot="1" x14ac:dyDescent="0.3">
      <c r="A345" s="44">
        <f t="shared" si="7"/>
        <v>307</v>
      </c>
      <c r="B345" s="95" t="s">
        <v>554</v>
      </c>
      <c r="C345" s="62"/>
      <c r="D345" s="50">
        <v>1852</v>
      </c>
      <c r="E345" s="15" t="s">
        <v>38</v>
      </c>
      <c r="F345" s="21">
        <v>2</v>
      </c>
      <c r="G345" s="22">
        <v>190</v>
      </c>
      <c r="H345" s="56"/>
    </row>
    <row r="346" spans="1:8" ht="32.25" thickBot="1" x14ac:dyDescent="0.3">
      <c r="A346" s="44">
        <f t="shared" si="7"/>
        <v>308</v>
      </c>
      <c r="B346" s="95" t="s">
        <v>555</v>
      </c>
      <c r="C346" s="62"/>
      <c r="D346" s="50">
        <v>5363</v>
      </c>
      <c r="E346" s="15" t="s">
        <v>38</v>
      </c>
      <c r="F346" s="21">
        <v>1</v>
      </c>
      <c r="G346" s="22">
        <v>34.44</v>
      </c>
      <c r="H346" s="56"/>
    </row>
    <row r="347" spans="1:8" ht="16.5" thickBot="1" x14ac:dyDescent="0.3">
      <c r="A347" s="44">
        <f t="shared" si="7"/>
        <v>309</v>
      </c>
      <c r="B347" s="95" t="s">
        <v>556</v>
      </c>
      <c r="C347" s="62"/>
      <c r="D347" s="50">
        <v>833</v>
      </c>
      <c r="E347" s="15" t="s">
        <v>38</v>
      </c>
      <c r="F347" s="21">
        <v>3</v>
      </c>
      <c r="G347" s="22">
        <v>46.8</v>
      </c>
      <c r="H347" s="56"/>
    </row>
    <row r="348" spans="1:8" ht="16.5" thickBot="1" x14ac:dyDescent="0.3">
      <c r="A348" s="44">
        <f t="shared" si="7"/>
        <v>310</v>
      </c>
      <c r="B348" s="95" t="s">
        <v>556</v>
      </c>
      <c r="C348" s="62"/>
      <c r="D348" s="50">
        <v>833</v>
      </c>
      <c r="E348" s="15" t="s">
        <v>38</v>
      </c>
      <c r="F348" s="21">
        <v>5</v>
      </c>
      <c r="G348" s="22">
        <v>81</v>
      </c>
      <c r="H348" s="56"/>
    </row>
    <row r="349" spans="1:8" ht="32.25" thickBot="1" x14ac:dyDescent="0.3">
      <c r="A349" s="44">
        <f t="shared" si="7"/>
        <v>311</v>
      </c>
      <c r="B349" s="95" t="s">
        <v>557</v>
      </c>
      <c r="C349" s="62"/>
      <c r="D349" s="50">
        <v>5243</v>
      </c>
      <c r="E349" s="15" t="s">
        <v>38</v>
      </c>
      <c r="F349" s="21">
        <v>1</v>
      </c>
      <c r="G349" s="22">
        <v>156.47999999999999</v>
      </c>
      <c r="H349" s="56"/>
    </row>
    <row r="350" spans="1:8" ht="16.5" thickBot="1" x14ac:dyDescent="0.3">
      <c r="A350" s="44">
        <f t="shared" si="7"/>
        <v>312</v>
      </c>
      <c r="B350" s="95" t="s">
        <v>558</v>
      </c>
      <c r="C350" s="62"/>
      <c r="D350" s="50">
        <v>1642</v>
      </c>
      <c r="E350" s="15" t="s">
        <v>559</v>
      </c>
      <c r="F350" s="21">
        <v>3</v>
      </c>
      <c r="G350" s="22">
        <v>36</v>
      </c>
      <c r="H350" s="56"/>
    </row>
    <row r="351" spans="1:8" ht="16.5" thickBot="1" x14ac:dyDescent="0.3">
      <c r="A351" s="44">
        <f t="shared" si="7"/>
        <v>313</v>
      </c>
      <c r="B351" s="95" t="s">
        <v>560</v>
      </c>
      <c r="C351" s="62"/>
      <c r="D351" s="50">
        <v>843</v>
      </c>
      <c r="E351" s="15" t="s">
        <v>38</v>
      </c>
      <c r="F351" s="21">
        <v>8</v>
      </c>
      <c r="G351" s="22">
        <v>78.72</v>
      </c>
      <c r="H351" s="56"/>
    </row>
    <row r="352" spans="1:8" ht="32.25" thickBot="1" x14ac:dyDescent="0.3">
      <c r="A352" s="44">
        <f t="shared" si="7"/>
        <v>314</v>
      </c>
      <c r="B352" s="95" t="s">
        <v>561</v>
      </c>
      <c r="C352" s="62"/>
      <c r="D352" s="50">
        <v>5246</v>
      </c>
      <c r="E352" s="15" t="s">
        <v>38</v>
      </c>
      <c r="F352" s="21">
        <v>10</v>
      </c>
      <c r="G352" s="22">
        <v>91.8</v>
      </c>
      <c r="H352" s="56"/>
    </row>
    <row r="353" spans="1:8" ht="16.5" thickBot="1" x14ac:dyDescent="0.3">
      <c r="A353" s="44">
        <f t="shared" si="7"/>
        <v>315</v>
      </c>
      <c r="B353" s="95" t="s">
        <v>562</v>
      </c>
      <c r="C353" s="62"/>
      <c r="D353" s="50">
        <v>984</v>
      </c>
      <c r="E353" s="15" t="s">
        <v>38</v>
      </c>
      <c r="F353" s="21">
        <v>2.714</v>
      </c>
      <c r="G353" s="22">
        <v>62.43</v>
      </c>
      <c r="H353" s="56"/>
    </row>
    <row r="354" spans="1:8" ht="32.25" thickBot="1" x14ac:dyDescent="0.3">
      <c r="A354" s="44">
        <f t="shared" si="7"/>
        <v>316</v>
      </c>
      <c r="B354" s="95" t="s">
        <v>563</v>
      </c>
      <c r="C354" s="62"/>
      <c r="D354" s="50">
        <v>2078</v>
      </c>
      <c r="E354" s="15" t="s">
        <v>38</v>
      </c>
      <c r="F354" s="21">
        <v>1</v>
      </c>
      <c r="G354" s="22">
        <v>31.44</v>
      </c>
      <c r="H354" s="56"/>
    </row>
    <row r="355" spans="1:8" ht="32.25" thickBot="1" x14ac:dyDescent="0.3">
      <c r="A355" s="44">
        <f t="shared" si="7"/>
        <v>317</v>
      </c>
      <c r="B355" s="95" t="s">
        <v>564</v>
      </c>
      <c r="C355" s="62"/>
      <c r="D355" s="50">
        <v>2077</v>
      </c>
      <c r="E355" s="15" t="s">
        <v>565</v>
      </c>
      <c r="F355" s="21">
        <v>2.25</v>
      </c>
      <c r="G355" s="22">
        <v>262.31</v>
      </c>
      <c r="H355" s="56"/>
    </row>
    <row r="356" spans="1:8" ht="16.5" thickBot="1" x14ac:dyDescent="0.3">
      <c r="A356" s="44">
        <f t="shared" si="7"/>
        <v>318</v>
      </c>
      <c r="B356" s="95" t="s">
        <v>566</v>
      </c>
      <c r="C356" s="62"/>
      <c r="D356" s="50">
        <v>2075</v>
      </c>
      <c r="E356" s="15" t="s">
        <v>567</v>
      </c>
      <c r="F356" s="21">
        <v>2</v>
      </c>
      <c r="G356" s="22">
        <v>70.92</v>
      </c>
      <c r="H356" s="56"/>
    </row>
    <row r="357" spans="1:8" ht="32.25" thickBot="1" x14ac:dyDescent="0.3">
      <c r="A357" s="44">
        <f t="shared" si="7"/>
        <v>319</v>
      </c>
      <c r="B357" s="95" t="s">
        <v>568</v>
      </c>
      <c r="C357" s="62"/>
      <c r="D357" s="50">
        <v>5364</v>
      </c>
      <c r="E357" s="15" t="s">
        <v>38</v>
      </c>
      <c r="F357" s="21">
        <v>2</v>
      </c>
      <c r="G357" s="22">
        <v>89.88</v>
      </c>
      <c r="H357" s="56"/>
    </row>
    <row r="358" spans="1:8" ht="16.5" thickBot="1" x14ac:dyDescent="0.3">
      <c r="A358" s="44">
        <f t="shared" si="7"/>
        <v>320</v>
      </c>
      <c r="B358" s="95" t="s">
        <v>569</v>
      </c>
      <c r="C358" s="62"/>
      <c r="D358" s="50">
        <v>1853</v>
      </c>
      <c r="E358" s="15" t="s">
        <v>38</v>
      </c>
      <c r="F358" s="21">
        <v>2</v>
      </c>
      <c r="G358" s="22">
        <v>190</v>
      </c>
      <c r="H358" s="56"/>
    </row>
    <row r="359" spans="1:8" ht="32.25" thickBot="1" x14ac:dyDescent="0.3">
      <c r="A359" s="44">
        <f t="shared" si="7"/>
        <v>321</v>
      </c>
      <c r="B359" s="95" t="s">
        <v>570</v>
      </c>
      <c r="C359" s="62"/>
      <c r="D359" s="50">
        <v>2063</v>
      </c>
      <c r="E359" s="15" t="s">
        <v>38</v>
      </c>
      <c r="F359" s="21">
        <v>1</v>
      </c>
      <c r="G359" s="22">
        <v>22.38</v>
      </c>
      <c r="H359" s="56"/>
    </row>
    <row r="360" spans="1:8" ht="16.5" thickBot="1" x14ac:dyDescent="0.3">
      <c r="A360" s="44">
        <f t="shared" si="7"/>
        <v>322</v>
      </c>
      <c r="B360" s="95" t="s">
        <v>571</v>
      </c>
      <c r="C360" s="62"/>
      <c r="D360" s="50">
        <v>1856</v>
      </c>
      <c r="E360" s="15" t="s">
        <v>38</v>
      </c>
      <c r="F360" s="21">
        <v>2</v>
      </c>
      <c r="G360" s="22">
        <v>60</v>
      </c>
      <c r="H360" s="56"/>
    </row>
    <row r="361" spans="1:8" ht="32.25" thickBot="1" x14ac:dyDescent="0.3">
      <c r="A361" s="44">
        <f t="shared" si="7"/>
        <v>323</v>
      </c>
      <c r="B361" s="95" t="s">
        <v>572</v>
      </c>
      <c r="C361" s="62"/>
      <c r="D361" s="50">
        <v>2033</v>
      </c>
      <c r="E361" s="15" t="s">
        <v>38</v>
      </c>
      <c r="F361" s="21">
        <v>1</v>
      </c>
      <c r="G361" s="22">
        <v>398</v>
      </c>
      <c r="H361" s="56"/>
    </row>
    <row r="362" spans="1:8" ht="32.25" thickBot="1" x14ac:dyDescent="0.3">
      <c r="A362" s="44">
        <f t="shared" si="7"/>
        <v>324</v>
      </c>
      <c r="B362" s="96" t="s">
        <v>573</v>
      </c>
      <c r="C362" s="63"/>
      <c r="D362" s="51">
        <v>1855</v>
      </c>
      <c r="E362" s="7" t="s">
        <v>38</v>
      </c>
      <c r="F362" s="10">
        <v>2</v>
      </c>
      <c r="G362" s="11">
        <v>380</v>
      </c>
      <c r="H362" s="57"/>
    </row>
    <row r="363" spans="1:8" ht="16.5" thickBot="1" x14ac:dyDescent="0.3">
      <c r="A363" s="44">
        <f t="shared" si="7"/>
        <v>325</v>
      </c>
      <c r="B363" s="94" t="s">
        <v>574</v>
      </c>
      <c r="C363" s="61"/>
      <c r="D363" s="49">
        <v>580</v>
      </c>
      <c r="E363" s="13" t="s">
        <v>38</v>
      </c>
      <c r="F363" s="19">
        <v>1</v>
      </c>
      <c r="G363" s="20">
        <v>29</v>
      </c>
      <c r="H363" s="55"/>
    </row>
    <row r="364" spans="1:8" ht="16.5" thickBot="1" x14ac:dyDescent="0.3">
      <c r="A364" s="44">
        <f t="shared" si="7"/>
        <v>326</v>
      </c>
      <c r="B364" s="95" t="s">
        <v>575</v>
      </c>
      <c r="C364" s="62"/>
      <c r="D364" s="50">
        <v>778</v>
      </c>
      <c r="E364" s="15" t="s">
        <v>38</v>
      </c>
      <c r="F364" s="21">
        <v>1</v>
      </c>
      <c r="G364" s="22">
        <v>120</v>
      </c>
      <c r="H364" s="56"/>
    </row>
    <row r="365" spans="1:8" ht="16.5" thickBot="1" x14ac:dyDescent="0.3">
      <c r="A365" s="44">
        <f t="shared" si="7"/>
        <v>327</v>
      </c>
      <c r="B365" s="95" t="s">
        <v>556</v>
      </c>
      <c r="C365" s="62"/>
      <c r="D365" s="50">
        <v>833</v>
      </c>
      <c r="E365" s="15" t="s">
        <v>38</v>
      </c>
      <c r="F365" s="21">
        <v>2</v>
      </c>
      <c r="G365" s="22">
        <v>14.6</v>
      </c>
      <c r="H365" s="56"/>
    </row>
    <row r="366" spans="1:8" ht="16.5" thickBot="1" x14ac:dyDescent="0.3">
      <c r="A366" s="44">
        <f t="shared" si="7"/>
        <v>328</v>
      </c>
      <c r="B366" s="95" t="s">
        <v>576</v>
      </c>
      <c r="C366" s="62"/>
      <c r="D366" s="50">
        <v>835</v>
      </c>
      <c r="E366" s="15" t="s">
        <v>38</v>
      </c>
      <c r="F366" s="21">
        <v>5</v>
      </c>
      <c r="G366" s="22">
        <v>33.950000000000003</v>
      </c>
      <c r="H366" s="56"/>
    </row>
    <row r="367" spans="1:8" ht="16.5" thickBot="1" x14ac:dyDescent="0.3">
      <c r="A367" s="44">
        <f t="shared" si="7"/>
        <v>329</v>
      </c>
      <c r="B367" s="95" t="s">
        <v>577</v>
      </c>
      <c r="C367" s="62"/>
      <c r="D367" s="50">
        <v>839</v>
      </c>
      <c r="E367" s="15" t="s">
        <v>559</v>
      </c>
      <c r="F367" s="21">
        <v>18</v>
      </c>
      <c r="G367" s="22">
        <v>216</v>
      </c>
      <c r="H367" s="56"/>
    </row>
    <row r="368" spans="1:8" ht="16.5" thickBot="1" x14ac:dyDescent="0.3">
      <c r="A368" s="44">
        <f t="shared" si="7"/>
        <v>330</v>
      </c>
      <c r="B368" s="95" t="s">
        <v>578</v>
      </c>
      <c r="C368" s="62"/>
      <c r="D368" s="50">
        <v>976</v>
      </c>
      <c r="E368" s="15" t="s">
        <v>565</v>
      </c>
      <c r="F368" s="21">
        <v>2.5</v>
      </c>
      <c r="G368" s="22">
        <v>150</v>
      </c>
      <c r="H368" s="56"/>
    </row>
    <row r="369" spans="1:8" ht="16.5" thickBot="1" x14ac:dyDescent="0.3">
      <c r="A369" s="44">
        <f t="shared" si="7"/>
        <v>331</v>
      </c>
      <c r="B369" s="95" t="s">
        <v>579</v>
      </c>
      <c r="C369" s="62"/>
      <c r="D369" s="50">
        <v>1107</v>
      </c>
      <c r="E369" s="15" t="s">
        <v>580</v>
      </c>
      <c r="F369" s="21">
        <v>13</v>
      </c>
      <c r="G369" s="22">
        <v>390</v>
      </c>
      <c r="H369" s="56"/>
    </row>
    <row r="370" spans="1:8" ht="32.25" thickBot="1" x14ac:dyDescent="0.3">
      <c r="A370" s="44">
        <f t="shared" si="7"/>
        <v>332</v>
      </c>
      <c r="B370" s="95" t="s">
        <v>581</v>
      </c>
      <c r="C370" s="62"/>
      <c r="D370" s="50">
        <v>1148</v>
      </c>
      <c r="E370" s="15" t="s">
        <v>543</v>
      </c>
      <c r="F370" s="21">
        <v>7</v>
      </c>
      <c r="G370" s="22">
        <v>140</v>
      </c>
      <c r="H370" s="56"/>
    </row>
    <row r="371" spans="1:8" ht="16.5" thickBot="1" x14ac:dyDescent="0.3">
      <c r="A371" s="44">
        <f t="shared" si="7"/>
        <v>333</v>
      </c>
      <c r="B371" s="95" t="s">
        <v>582</v>
      </c>
      <c r="C371" s="62"/>
      <c r="D371" s="50">
        <v>1199</v>
      </c>
      <c r="E371" s="15" t="s">
        <v>38</v>
      </c>
      <c r="F371" s="21">
        <v>1</v>
      </c>
      <c r="G371" s="22">
        <v>50</v>
      </c>
      <c r="H371" s="56"/>
    </row>
    <row r="372" spans="1:8" ht="16.5" thickBot="1" x14ac:dyDescent="0.3">
      <c r="A372" s="44">
        <f t="shared" si="7"/>
        <v>334</v>
      </c>
      <c r="B372" s="96" t="s">
        <v>583</v>
      </c>
      <c r="C372" s="63"/>
      <c r="D372" s="51">
        <v>1230</v>
      </c>
      <c r="E372" s="7" t="s">
        <v>38</v>
      </c>
      <c r="F372" s="10">
        <v>119</v>
      </c>
      <c r="G372" s="11">
        <v>654.5</v>
      </c>
      <c r="H372" s="57"/>
    </row>
    <row r="373" spans="1:8" ht="16.5" thickBot="1" x14ac:dyDescent="0.3">
      <c r="A373" s="44">
        <f t="shared" si="7"/>
        <v>335</v>
      </c>
      <c r="B373" s="94" t="s">
        <v>584</v>
      </c>
      <c r="C373" s="61"/>
      <c r="D373" s="49">
        <v>389</v>
      </c>
      <c r="E373" s="13" t="s">
        <v>38</v>
      </c>
      <c r="F373" s="19">
        <v>1</v>
      </c>
      <c r="G373" s="20">
        <v>98</v>
      </c>
      <c r="H373" s="55"/>
    </row>
    <row r="374" spans="1:8" ht="32.25" thickBot="1" x14ac:dyDescent="0.3">
      <c r="A374" s="44">
        <f t="shared" si="7"/>
        <v>336</v>
      </c>
      <c r="B374" s="96" t="s">
        <v>585</v>
      </c>
      <c r="C374" s="63"/>
      <c r="D374" s="51">
        <v>971</v>
      </c>
      <c r="E374" s="7" t="s">
        <v>38</v>
      </c>
      <c r="F374" s="10">
        <v>4</v>
      </c>
      <c r="G374" s="11">
        <v>280</v>
      </c>
      <c r="H374" s="57"/>
    </row>
    <row r="375" spans="1:8" ht="16.5" thickBot="1" x14ac:dyDescent="0.3">
      <c r="A375" s="64" t="s">
        <v>612</v>
      </c>
      <c r="B375" s="37" t="s">
        <v>33</v>
      </c>
      <c r="C375" s="91"/>
      <c r="D375" s="52" t="s">
        <v>33</v>
      </c>
      <c r="E375" s="36" t="s">
        <v>33</v>
      </c>
      <c r="F375" s="38">
        <f>SUM(F327:F374)</f>
        <v>253.464</v>
      </c>
      <c r="G375" s="39">
        <f>SUM(G327:G374)</f>
        <v>8973.35</v>
      </c>
      <c r="H375" s="36" t="s">
        <v>33</v>
      </c>
    </row>
    <row r="376" spans="1:8" ht="31.5" x14ac:dyDescent="0.25">
      <c r="A376" s="44">
        <v>337</v>
      </c>
      <c r="B376" s="94" t="s">
        <v>586</v>
      </c>
      <c r="C376" s="61"/>
      <c r="D376" s="49">
        <v>364</v>
      </c>
      <c r="E376" s="13" t="s">
        <v>565</v>
      </c>
      <c r="F376" s="19">
        <v>0.47099999999999997</v>
      </c>
      <c r="G376" s="20">
        <v>12.24</v>
      </c>
      <c r="H376" s="55"/>
    </row>
    <row r="377" spans="1:8" x14ac:dyDescent="0.25">
      <c r="A377" s="45">
        <v>2</v>
      </c>
      <c r="B377" s="95" t="s">
        <v>587</v>
      </c>
      <c r="C377" s="62"/>
      <c r="D377" s="50">
        <v>1412</v>
      </c>
      <c r="E377" s="15" t="s">
        <v>565</v>
      </c>
      <c r="F377" s="21">
        <v>0.13900000000000001</v>
      </c>
      <c r="G377" s="22">
        <v>9.99</v>
      </c>
      <c r="H377" s="56"/>
    </row>
    <row r="378" spans="1:8" ht="31.5" x14ac:dyDescent="0.25">
      <c r="A378" s="45">
        <v>3</v>
      </c>
      <c r="B378" s="95" t="s">
        <v>588</v>
      </c>
      <c r="C378" s="62"/>
      <c r="D378" s="50">
        <v>454</v>
      </c>
      <c r="E378" s="15" t="s">
        <v>565</v>
      </c>
      <c r="F378" s="21">
        <v>0.49399999999999999</v>
      </c>
      <c r="G378" s="22">
        <v>22.22</v>
      </c>
      <c r="H378" s="56"/>
    </row>
    <row r="379" spans="1:8" x14ac:dyDescent="0.25">
      <c r="A379" s="45">
        <v>4</v>
      </c>
      <c r="B379" s="95" t="s">
        <v>589</v>
      </c>
      <c r="C379" s="62"/>
      <c r="D379" s="50">
        <v>1425</v>
      </c>
      <c r="E379" s="15" t="s">
        <v>565</v>
      </c>
      <c r="F379" s="21">
        <v>2.1999999999999999E-2</v>
      </c>
      <c r="G379" s="22">
        <v>7.56</v>
      </c>
      <c r="H379" s="56"/>
    </row>
    <row r="380" spans="1:8" ht="31.5" x14ac:dyDescent="0.25">
      <c r="A380" s="45">
        <v>6</v>
      </c>
      <c r="B380" s="95" t="s">
        <v>590</v>
      </c>
      <c r="C380" s="62"/>
      <c r="D380" s="50">
        <v>635</v>
      </c>
      <c r="E380" s="15" t="s">
        <v>565</v>
      </c>
      <c r="F380" s="21">
        <v>2.3420000000000001</v>
      </c>
      <c r="G380" s="22">
        <v>70.25</v>
      </c>
      <c r="H380" s="56"/>
    </row>
    <row r="381" spans="1:8" x14ac:dyDescent="0.25">
      <c r="A381" s="45">
        <v>7</v>
      </c>
      <c r="B381" s="95" t="s">
        <v>591</v>
      </c>
      <c r="C381" s="62"/>
      <c r="D381" s="50">
        <v>1398</v>
      </c>
      <c r="E381" s="15" t="s">
        <v>559</v>
      </c>
      <c r="F381" s="21">
        <v>0.1</v>
      </c>
      <c r="G381" s="22">
        <v>5.2</v>
      </c>
      <c r="H381" s="56"/>
    </row>
    <row r="382" spans="1:8" ht="31.5" x14ac:dyDescent="0.25">
      <c r="A382" s="45">
        <v>8</v>
      </c>
      <c r="B382" s="95" t="s">
        <v>592</v>
      </c>
      <c r="C382" s="62"/>
      <c r="D382" s="50">
        <v>706</v>
      </c>
      <c r="E382" s="15" t="s">
        <v>565</v>
      </c>
      <c r="F382" s="21">
        <v>0.3</v>
      </c>
      <c r="G382" s="22">
        <v>10.199999999999999</v>
      </c>
      <c r="H382" s="56"/>
    </row>
    <row r="383" spans="1:8" ht="31.5" x14ac:dyDescent="0.25">
      <c r="A383" s="45">
        <v>9</v>
      </c>
      <c r="B383" s="95" t="s">
        <v>593</v>
      </c>
      <c r="C383" s="62"/>
      <c r="D383" s="50">
        <v>710</v>
      </c>
      <c r="E383" s="15" t="s">
        <v>565</v>
      </c>
      <c r="F383" s="21">
        <v>3.016</v>
      </c>
      <c r="G383" s="22">
        <v>90.49</v>
      </c>
      <c r="H383" s="56"/>
    </row>
    <row r="384" spans="1:8" ht="31.5" x14ac:dyDescent="0.25">
      <c r="A384" s="45">
        <v>10</v>
      </c>
      <c r="B384" s="95" t="s">
        <v>594</v>
      </c>
      <c r="C384" s="62"/>
      <c r="D384" s="50">
        <v>711</v>
      </c>
      <c r="E384" s="15" t="s">
        <v>565</v>
      </c>
      <c r="F384" s="21">
        <v>0.28899999999999998</v>
      </c>
      <c r="G384" s="22">
        <v>6.93</v>
      </c>
      <c r="H384" s="56"/>
    </row>
    <row r="385" spans="1:8" ht="31.5" x14ac:dyDescent="0.25">
      <c r="A385" s="45">
        <v>11</v>
      </c>
      <c r="B385" s="95" t="s">
        <v>595</v>
      </c>
      <c r="C385" s="62"/>
      <c r="D385" s="50">
        <v>713</v>
      </c>
      <c r="E385" s="15" t="s">
        <v>565</v>
      </c>
      <c r="F385" s="21">
        <v>0.755</v>
      </c>
      <c r="G385" s="22">
        <v>12.46</v>
      </c>
      <c r="H385" s="56"/>
    </row>
    <row r="386" spans="1:8" ht="31.5" x14ac:dyDescent="0.25">
      <c r="A386" s="45">
        <v>12</v>
      </c>
      <c r="B386" s="95" t="s">
        <v>595</v>
      </c>
      <c r="C386" s="62"/>
      <c r="D386" s="50">
        <v>713</v>
      </c>
      <c r="E386" s="15" t="s">
        <v>565</v>
      </c>
      <c r="F386" s="21">
        <v>3.5999999999999997E-2</v>
      </c>
      <c r="G386" s="22">
        <v>0.59</v>
      </c>
      <c r="H386" s="56"/>
    </row>
    <row r="387" spans="1:8" ht="31.5" x14ac:dyDescent="0.25">
      <c r="A387" s="45">
        <v>13</v>
      </c>
      <c r="B387" s="95" t="s">
        <v>596</v>
      </c>
      <c r="C387" s="62"/>
      <c r="D387" s="50">
        <v>715</v>
      </c>
      <c r="E387" s="15" t="s">
        <v>565</v>
      </c>
      <c r="F387" s="21">
        <v>1.5860000000000001</v>
      </c>
      <c r="G387" s="22">
        <v>47.58</v>
      </c>
      <c r="H387" s="56"/>
    </row>
    <row r="388" spans="1:8" ht="31.5" x14ac:dyDescent="0.25">
      <c r="A388" s="45">
        <v>14</v>
      </c>
      <c r="B388" s="95" t="s">
        <v>597</v>
      </c>
      <c r="C388" s="62"/>
      <c r="D388" s="50">
        <v>717</v>
      </c>
      <c r="E388" s="15" t="s">
        <v>565</v>
      </c>
      <c r="F388" s="21">
        <v>1.4810000000000001</v>
      </c>
      <c r="G388" s="22">
        <v>44.43</v>
      </c>
      <c r="H388" s="56"/>
    </row>
    <row r="389" spans="1:8" ht="31.5" x14ac:dyDescent="0.25">
      <c r="A389" s="45">
        <v>15</v>
      </c>
      <c r="B389" s="95" t="s">
        <v>598</v>
      </c>
      <c r="C389" s="62"/>
      <c r="D389" s="50">
        <v>721</v>
      </c>
      <c r="E389" s="15" t="s">
        <v>565</v>
      </c>
      <c r="F389" s="21">
        <v>2.173</v>
      </c>
      <c r="G389" s="22">
        <v>54.3</v>
      </c>
      <c r="H389" s="56"/>
    </row>
    <row r="390" spans="1:8" ht="31.5" x14ac:dyDescent="0.25">
      <c r="A390" s="45">
        <v>16</v>
      </c>
      <c r="B390" s="95" t="s">
        <v>599</v>
      </c>
      <c r="C390" s="62"/>
      <c r="D390" s="50">
        <v>793</v>
      </c>
      <c r="E390" s="15" t="s">
        <v>565</v>
      </c>
      <c r="F390" s="21">
        <v>1.2170000000000001</v>
      </c>
      <c r="G390" s="22">
        <v>46.25</v>
      </c>
      <c r="H390" s="56"/>
    </row>
    <row r="391" spans="1:8" ht="31.5" x14ac:dyDescent="0.25">
      <c r="A391" s="45">
        <v>17</v>
      </c>
      <c r="B391" s="95" t="s">
        <v>600</v>
      </c>
      <c r="C391" s="62"/>
      <c r="D391" s="50">
        <v>796</v>
      </c>
      <c r="E391" s="15" t="s">
        <v>565</v>
      </c>
      <c r="F391" s="21">
        <v>1</v>
      </c>
      <c r="G391" s="22">
        <v>90</v>
      </c>
      <c r="H391" s="56"/>
    </row>
    <row r="392" spans="1:8" ht="47.25" x14ac:dyDescent="0.25">
      <c r="A392" s="45">
        <v>18</v>
      </c>
      <c r="B392" s="95" t="s">
        <v>601</v>
      </c>
      <c r="C392" s="62"/>
      <c r="D392" s="50">
        <v>1428</v>
      </c>
      <c r="E392" s="15" t="s">
        <v>559</v>
      </c>
      <c r="F392" s="21">
        <v>0.3</v>
      </c>
      <c r="G392" s="22">
        <v>13.2</v>
      </c>
      <c r="H392" s="56"/>
    </row>
    <row r="393" spans="1:8" ht="31.5" x14ac:dyDescent="0.25">
      <c r="A393" s="45">
        <v>19</v>
      </c>
      <c r="B393" s="95" t="s">
        <v>602</v>
      </c>
      <c r="C393" s="62"/>
      <c r="D393" s="50">
        <v>1379</v>
      </c>
      <c r="E393" s="15" t="s">
        <v>565</v>
      </c>
      <c r="F393" s="21">
        <v>1.7999999999999999E-2</v>
      </c>
      <c r="G393" s="22">
        <v>1.08</v>
      </c>
      <c r="H393" s="56"/>
    </row>
    <row r="394" spans="1:8" ht="31.5" x14ac:dyDescent="0.25">
      <c r="A394" s="45">
        <v>20</v>
      </c>
      <c r="B394" s="95" t="s">
        <v>603</v>
      </c>
      <c r="C394" s="62"/>
      <c r="D394" s="50">
        <v>1000001422</v>
      </c>
      <c r="E394" s="15" t="s">
        <v>565</v>
      </c>
      <c r="F394" s="21">
        <v>2.133</v>
      </c>
      <c r="G394" s="22">
        <v>63.98</v>
      </c>
      <c r="H394" s="56"/>
    </row>
    <row r="395" spans="1:8" ht="31.5" x14ac:dyDescent="0.25">
      <c r="A395" s="45">
        <v>21</v>
      </c>
      <c r="B395" s="95" t="s">
        <v>604</v>
      </c>
      <c r="C395" s="62"/>
      <c r="D395" s="50">
        <v>1089</v>
      </c>
      <c r="E395" s="15" t="s">
        <v>565</v>
      </c>
      <c r="F395" s="21">
        <v>1</v>
      </c>
      <c r="G395" s="22">
        <v>200</v>
      </c>
      <c r="H395" s="56"/>
    </row>
    <row r="396" spans="1:8" ht="31.5" x14ac:dyDescent="0.25">
      <c r="A396" s="45">
        <v>22</v>
      </c>
      <c r="B396" s="95" t="s">
        <v>605</v>
      </c>
      <c r="C396" s="62"/>
      <c r="D396" s="50">
        <v>1118</v>
      </c>
      <c r="E396" s="15" t="s">
        <v>565</v>
      </c>
      <c r="F396" s="21">
        <v>1.95</v>
      </c>
      <c r="G396" s="22">
        <v>234</v>
      </c>
      <c r="H396" s="56"/>
    </row>
    <row r="397" spans="1:8" ht="31.5" x14ac:dyDescent="0.25">
      <c r="A397" s="45">
        <v>23</v>
      </c>
      <c r="B397" s="95" t="s">
        <v>605</v>
      </c>
      <c r="C397" s="62"/>
      <c r="D397" s="50">
        <v>1118</v>
      </c>
      <c r="E397" s="15" t="s">
        <v>565</v>
      </c>
      <c r="F397" s="21">
        <v>0.05</v>
      </c>
      <c r="G397" s="22">
        <v>6</v>
      </c>
      <c r="H397" s="56"/>
    </row>
    <row r="398" spans="1:8" ht="31.5" x14ac:dyDescent="0.25">
      <c r="A398" s="45">
        <v>25</v>
      </c>
      <c r="B398" s="95" t="s">
        <v>606</v>
      </c>
      <c r="C398" s="62"/>
      <c r="D398" s="50">
        <v>1426</v>
      </c>
      <c r="E398" s="15" t="s">
        <v>565</v>
      </c>
      <c r="F398" s="21">
        <v>0.34100000000000003</v>
      </c>
      <c r="G398" s="22">
        <v>57.96</v>
      </c>
      <c r="H398" s="56"/>
    </row>
    <row r="399" spans="1:8" ht="31.5" x14ac:dyDescent="0.25">
      <c r="A399" s="45">
        <v>26</v>
      </c>
      <c r="B399" s="95" t="s">
        <v>607</v>
      </c>
      <c r="C399" s="62"/>
      <c r="D399" s="50">
        <v>1433</v>
      </c>
      <c r="E399" s="15" t="s">
        <v>565</v>
      </c>
      <c r="F399" s="21">
        <v>2.5</v>
      </c>
      <c r="G399" s="22">
        <v>437.5</v>
      </c>
      <c r="H399" s="56"/>
    </row>
    <row r="400" spans="1:8" ht="47.25" x14ac:dyDescent="0.25">
      <c r="A400" s="45">
        <v>27</v>
      </c>
      <c r="B400" s="95" t="s">
        <v>608</v>
      </c>
      <c r="C400" s="62"/>
      <c r="D400" s="50">
        <v>1402</v>
      </c>
      <c r="E400" s="15" t="s">
        <v>565</v>
      </c>
      <c r="F400" s="21">
        <v>3.6</v>
      </c>
      <c r="G400" s="22">
        <v>104.4</v>
      </c>
      <c r="H400" s="56"/>
    </row>
    <row r="401" spans="1:8" ht="47.25" x14ac:dyDescent="0.25">
      <c r="A401" s="45">
        <v>28</v>
      </c>
      <c r="B401" s="95" t="s">
        <v>609</v>
      </c>
      <c r="C401" s="62"/>
      <c r="D401" s="50">
        <v>1403</v>
      </c>
      <c r="E401" s="15" t="s">
        <v>565</v>
      </c>
      <c r="F401" s="21">
        <v>8.9</v>
      </c>
      <c r="G401" s="22">
        <v>258.10000000000002</v>
      </c>
      <c r="H401" s="56"/>
    </row>
    <row r="402" spans="1:8" ht="31.5" x14ac:dyDescent="0.25">
      <c r="A402" s="45">
        <v>29</v>
      </c>
      <c r="B402" s="95" t="s">
        <v>610</v>
      </c>
      <c r="C402" s="62"/>
      <c r="D402" s="50">
        <v>1306</v>
      </c>
      <c r="E402" s="15" t="s">
        <v>565</v>
      </c>
      <c r="F402" s="21">
        <v>1.3779999999999999</v>
      </c>
      <c r="G402" s="22">
        <v>57.84</v>
      </c>
      <c r="H402" s="56"/>
    </row>
    <row r="403" spans="1:8" ht="32.25" thickBot="1" x14ac:dyDescent="0.3">
      <c r="A403" s="46">
        <v>30</v>
      </c>
      <c r="B403" s="96" t="s">
        <v>611</v>
      </c>
      <c r="C403" s="63"/>
      <c r="D403" s="51">
        <v>1376</v>
      </c>
      <c r="E403" s="7" t="s">
        <v>38</v>
      </c>
      <c r="F403" s="10">
        <v>5</v>
      </c>
      <c r="G403" s="11">
        <v>31</v>
      </c>
      <c r="H403" s="57"/>
    </row>
    <row r="404" spans="1:8" x14ac:dyDescent="0.25">
      <c r="A404" s="65" t="s">
        <v>616</v>
      </c>
      <c r="B404" s="66" t="s">
        <v>33</v>
      </c>
      <c r="C404" s="93"/>
      <c r="D404" s="67" t="s">
        <v>33</v>
      </c>
      <c r="E404" s="68" t="s">
        <v>33</v>
      </c>
      <c r="F404" s="69">
        <v>42.603000000000002</v>
      </c>
      <c r="G404" s="70">
        <f>SUM(G376:G403)</f>
        <v>1995.7500000000002</v>
      </c>
      <c r="H404" s="68" t="s">
        <v>33</v>
      </c>
    </row>
    <row r="405" spans="1:8" x14ac:dyDescent="0.25">
      <c r="A405" s="114" t="s">
        <v>629</v>
      </c>
      <c r="B405" s="115"/>
      <c r="C405" s="98"/>
      <c r="D405" s="98"/>
      <c r="E405" s="98"/>
      <c r="F405" s="99">
        <f>F404+F375+F326+F282+F264</f>
        <v>1943.8870000000002</v>
      </c>
      <c r="G405" s="100">
        <f>G404+G375+G326+G282+G264</f>
        <v>323231.69</v>
      </c>
      <c r="H405" s="98"/>
    </row>
    <row r="408" spans="1:8" ht="17.25" x14ac:dyDescent="0.3">
      <c r="B408" s="101" t="s">
        <v>630</v>
      </c>
      <c r="C408" s="101"/>
      <c r="D408" s="101" t="s">
        <v>632</v>
      </c>
      <c r="E408" s="101"/>
      <c r="F408" s="101"/>
      <c r="G408" s="101"/>
    </row>
    <row r="409" spans="1:8" ht="17.25" x14ac:dyDescent="0.3">
      <c r="B409" s="101"/>
      <c r="C409" s="101"/>
      <c r="D409" s="101" t="s">
        <v>620</v>
      </c>
      <c r="E409" s="101"/>
      <c r="F409" s="101"/>
      <c r="G409" s="101"/>
    </row>
    <row r="411" spans="1:8" ht="17.25" x14ac:dyDescent="0.3">
      <c r="B411" s="101" t="s">
        <v>631</v>
      </c>
      <c r="C411" s="101"/>
      <c r="D411" s="101" t="s">
        <v>633</v>
      </c>
      <c r="E411" s="101"/>
      <c r="F411" s="101"/>
      <c r="G411" s="101"/>
    </row>
    <row r="412" spans="1:8" ht="17.25" x14ac:dyDescent="0.3">
      <c r="B412" s="101"/>
      <c r="C412" s="101"/>
      <c r="D412" s="101" t="s">
        <v>620</v>
      </c>
      <c r="E412" s="101"/>
      <c r="F412" s="101"/>
      <c r="G412" s="101"/>
    </row>
    <row r="414" spans="1:8" ht="17.25" x14ac:dyDescent="0.3">
      <c r="D414" s="101" t="s">
        <v>634</v>
      </c>
      <c r="E414" s="101"/>
      <c r="F414" s="101"/>
      <c r="G414" s="101"/>
      <c r="H414" s="101"/>
    </row>
    <row r="415" spans="1:8" ht="17.25" x14ac:dyDescent="0.3">
      <c r="D415" s="101"/>
      <c r="E415" s="101" t="s">
        <v>635</v>
      </c>
      <c r="F415" s="101"/>
      <c r="G415" s="101"/>
      <c r="H415" s="101"/>
    </row>
    <row r="417" spans="4:14" ht="17.25" x14ac:dyDescent="0.3">
      <c r="D417" s="101" t="s">
        <v>639</v>
      </c>
      <c r="E417" s="101"/>
      <c r="F417" s="101"/>
      <c r="G417" s="101"/>
      <c r="H417" s="101"/>
      <c r="I417" s="101"/>
      <c r="J417" s="101"/>
      <c r="K417" s="101"/>
      <c r="L417" s="101"/>
      <c r="M417" s="101"/>
      <c r="N417" s="101"/>
    </row>
    <row r="418" spans="4:14" ht="17.25" x14ac:dyDescent="0.3">
      <c r="D418" s="101"/>
      <c r="E418" s="101" t="s">
        <v>638</v>
      </c>
      <c r="F418" s="101"/>
      <c r="G418" s="101"/>
      <c r="H418" s="101"/>
      <c r="I418" s="101"/>
      <c r="J418" s="101"/>
      <c r="K418" s="101"/>
      <c r="L418" s="101"/>
      <c r="M418" s="101"/>
      <c r="N418" s="101"/>
    </row>
    <row r="420" spans="4:14" ht="17.25" x14ac:dyDescent="0.3">
      <c r="D420" s="101" t="s">
        <v>636</v>
      </c>
      <c r="E420" s="101"/>
      <c r="F420" s="101"/>
      <c r="G420" s="101"/>
    </row>
    <row r="422" spans="4:14" ht="17.25" x14ac:dyDescent="0.3">
      <c r="D422" s="101" t="s">
        <v>637</v>
      </c>
      <c r="E422" s="101"/>
      <c r="F422" s="101"/>
      <c r="G422" s="101"/>
    </row>
  </sheetData>
  <mergeCells count="20">
    <mergeCell ref="E5:G5"/>
    <mergeCell ref="A30:A32"/>
    <mergeCell ref="B30:B32"/>
    <mergeCell ref="C30:C32"/>
    <mergeCell ref="D31:D32"/>
    <mergeCell ref="A29:H29"/>
    <mergeCell ref="E30:E32"/>
    <mergeCell ref="F30:G31"/>
    <mergeCell ref="H30:H31"/>
    <mergeCell ref="A405:B405"/>
    <mergeCell ref="E7:G7"/>
    <mergeCell ref="A8:B8"/>
    <mergeCell ref="E8:G8"/>
    <mergeCell ref="A12:G12"/>
    <mergeCell ref="A13:G13"/>
    <mergeCell ref="A14:G14"/>
    <mergeCell ref="A15:L25"/>
    <mergeCell ref="A11:G11"/>
    <mergeCell ref="A263:B263"/>
    <mergeCell ref="A46:B46"/>
  </mergeCells>
  <pageMargins left="0.39370078740157477" right="0.39370078740157477" top="0.19685039370078738" bottom="0.19685039370078738" header="0" footer="0"/>
  <pageSetup paperSize="9" scale="72" pageOrder="overThenDown"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167"/>
  <sheetViews>
    <sheetView topLeftCell="A10" workbookViewId="0">
      <selection activeCell="A27" sqref="A27:XFD167"/>
    </sheetView>
  </sheetViews>
  <sheetFormatPr defaultRowHeight="15.75" x14ac:dyDescent="0.25"/>
  <cols>
    <col min="1" max="1" width="8.375" customWidth="1"/>
    <col min="2" max="3" width="16.875" customWidth="1"/>
    <col min="4" max="4" width="10.375" customWidth="1"/>
    <col min="6" max="6" width="15.125" customWidth="1"/>
    <col min="7" max="7" width="14.25" customWidth="1"/>
  </cols>
  <sheetData>
    <row r="1" spans="1:8" x14ac:dyDescent="0.25">
      <c r="A1" s="75"/>
      <c r="B1" s="77"/>
      <c r="C1" s="77"/>
      <c r="D1" s="77"/>
      <c r="E1" s="77"/>
    </row>
    <row r="2" spans="1:8" ht="18.75" x14ac:dyDescent="0.3">
      <c r="A2" s="75"/>
      <c r="B2" s="77"/>
      <c r="C2" s="77"/>
      <c r="D2" s="77"/>
      <c r="E2" s="78" t="s">
        <v>618</v>
      </c>
    </row>
    <row r="3" spans="1:8" ht="18.75" x14ac:dyDescent="0.3">
      <c r="A3" s="75"/>
      <c r="B3" s="77"/>
      <c r="C3" s="77"/>
      <c r="D3" s="77"/>
      <c r="E3" s="79" t="s">
        <v>619</v>
      </c>
    </row>
    <row r="4" spans="1:8" ht="18.75" x14ac:dyDescent="0.3">
      <c r="A4" s="75"/>
      <c r="B4" s="77"/>
      <c r="C4" s="77"/>
      <c r="D4" s="77"/>
      <c r="E4" s="79" t="s">
        <v>620</v>
      </c>
    </row>
    <row r="5" spans="1:8" ht="47.45" customHeight="1" x14ac:dyDescent="0.3">
      <c r="A5" s="81" t="s">
        <v>626</v>
      </c>
      <c r="B5" s="77"/>
      <c r="C5" s="77"/>
      <c r="D5" s="77"/>
      <c r="E5" s="80" t="s">
        <v>621</v>
      </c>
    </row>
    <row r="6" spans="1:8" x14ac:dyDescent="0.25">
      <c r="A6" s="75"/>
      <c r="B6" s="77"/>
      <c r="C6" s="77"/>
      <c r="D6" s="77"/>
      <c r="E6" s="77"/>
    </row>
    <row r="7" spans="1:8" x14ac:dyDescent="0.25">
      <c r="A7" s="75"/>
      <c r="B7" s="77"/>
      <c r="C7" s="77"/>
      <c r="D7" s="77"/>
      <c r="E7" s="77"/>
    </row>
    <row r="8" spans="1:8" ht="18.75" x14ac:dyDescent="0.3">
      <c r="A8" s="119" t="s">
        <v>622</v>
      </c>
      <c r="B8" s="119"/>
      <c r="C8" s="119"/>
      <c r="D8" s="119"/>
      <c r="E8" s="119"/>
    </row>
    <row r="9" spans="1:8" ht="18.75" x14ac:dyDescent="0.3">
      <c r="A9" s="119" t="s">
        <v>623</v>
      </c>
      <c r="B9" s="119"/>
      <c r="C9" s="119"/>
      <c r="D9" s="119"/>
      <c r="E9" s="119"/>
    </row>
    <row r="10" spans="1:8" ht="18.75" x14ac:dyDescent="0.3">
      <c r="A10" s="119" t="s">
        <v>624</v>
      </c>
      <c r="B10" s="119"/>
      <c r="C10" s="119"/>
      <c r="D10" s="119"/>
      <c r="E10" s="119"/>
    </row>
    <row r="11" spans="1:8" ht="15" customHeight="1" x14ac:dyDescent="0.3">
      <c r="A11" s="119" t="s">
        <v>625</v>
      </c>
      <c r="B11" s="119"/>
      <c r="C11" s="119"/>
      <c r="D11" s="119"/>
      <c r="E11" s="119"/>
    </row>
    <row r="12" spans="1:8" ht="0.6" hidden="1" customHeight="1" x14ac:dyDescent="0.25">
      <c r="A12" s="117" t="s">
        <v>627</v>
      </c>
      <c r="B12" s="117"/>
      <c r="C12" s="117"/>
      <c r="D12" s="117"/>
      <c r="E12" s="117"/>
      <c r="F12" s="117"/>
      <c r="G12" s="117"/>
      <c r="H12" s="117"/>
    </row>
    <row r="13" spans="1:8" ht="15" hidden="1" customHeight="1" x14ac:dyDescent="0.25">
      <c r="A13" s="117"/>
      <c r="B13" s="117"/>
      <c r="C13" s="117"/>
      <c r="D13" s="117"/>
      <c r="E13" s="117"/>
      <c r="F13" s="117"/>
      <c r="G13" s="117"/>
      <c r="H13" s="117"/>
    </row>
    <row r="14" spans="1:8" hidden="1" x14ac:dyDescent="0.25">
      <c r="A14" s="117"/>
      <c r="B14" s="117"/>
      <c r="C14" s="117"/>
      <c r="D14" s="117"/>
      <c r="E14" s="117"/>
      <c r="F14" s="117"/>
      <c r="G14" s="117"/>
      <c r="H14" s="117"/>
    </row>
    <row r="15" spans="1:8" ht="1.1499999999999999" customHeight="1" x14ac:dyDescent="0.25">
      <c r="A15" s="117"/>
      <c r="B15" s="117"/>
      <c r="C15" s="117"/>
      <c r="D15" s="117"/>
      <c r="E15" s="117"/>
      <c r="F15" s="117"/>
      <c r="G15" s="117"/>
      <c r="H15" s="117"/>
    </row>
    <row r="16" spans="1:8" x14ac:dyDescent="0.25">
      <c r="A16" s="117"/>
      <c r="B16" s="117"/>
      <c r="C16" s="117"/>
      <c r="D16" s="117"/>
      <c r="E16" s="117"/>
      <c r="F16" s="117"/>
      <c r="G16" s="117"/>
      <c r="H16" s="117"/>
    </row>
    <row r="17" spans="1:8" x14ac:dyDescent="0.25">
      <c r="A17" s="117"/>
      <c r="B17" s="117"/>
      <c r="C17" s="117"/>
      <c r="D17" s="117"/>
      <c r="E17" s="117"/>
      <c r="F17" s="117"/>
      <c r="G17" s="117"/>
      <c r="H17" s="117"/>
    </row>
    <row r="18" spans="1:8" x14ac:dyDescent="0.25">
      <c r="A18" s="117"/>
      <c r="B18" s="117"/>
      <c r="C18" s="117"/>
      <c r="D18" s="117"/>
      <c r="E18" s="117"/>
      <c r="F18" s="117"/>
      <c r="G18" s="117"/>
      <c r="H18" s="117"/>
    </row>
    <row r="19" spans="1:8" x14ac:dyDescent="0.25">
      <c r="A19" s="117"/>
      <c r="B19" s="117"/>
      <c r="C19" s="117"/>
      <c r="D19" s="117"/>
      <c r="E19" s="117"/>
      <c r="F19" s="117"/>
      <c r="G19" s="117"/>
      <c r="H19" s="117"/>
    </row>
    <row r="20" spans="1:8" x14ac:dyDescent="0.25">
      <c r="A20" s="117"/>
      <c r="B20" s="117"/>
      <c r="C20" s="117"/>
      <c r="D20" s="117"/>
      <c r="E20" s="117"/>
      <c r="F20" s="117"/>
      <c r="G20" s="117"/>
      <c r="H20" s="117"/>
    </row>
    <row r="21" spans="1:8" x14ac:dyDescent="0.25">
      <c r="A21" s="117"/>
      <c r="B21" s="117"/>
      <c r="C21" s="117"/>
      <c r="D21" s="117"/>
      <c r="E21" s="117"/>
      <c r="F21" s="117"/>
      <c r="G21" s="117"/>
      <c r="H21" s="117"/>
    </row>
    <row r="22" spans="1:8" ht="16.5" thickBot="1" x14ac:dyDescent="0.3">
      <c r="A22" s="120"/>
      <c r="B22" s="120"/>
      <c r="C22" s="120"/>
      <c r="D22" s="120"/>
      <c r="E22" s="120"/>
      <c r="F22" s="120"/>
      <c r="G22" s="120"/>
      <c r="H22" s="120"/>
    </row>
    <row r="23" spans="1:8" ht="15.75" customHeight="1" x14ac:dyDescent="0.25">
      <c r="A23" s="124" t="s">
        <v>21</v>
      </c>
      <c r="B23" s="145" t="s">
        <v>473</v>
      </c>
      <c r="C23" s="146"/>
      <c r="D23" s="147"/>
      <c r="E23" s="133" t="s">
        <v>26</v>
      </c>
      <c r="F23" s="142" t="s">
        <v>30</v>
      </c>
      <c r="G23" s="143"/>
      <c r="H23" s="124" t="s">
        <v>32</v>
      </c>
    </row>
    <row r="24" spans="1:8" x14ac:dyDescent="0.25">
      <c r="A24" s="141"/>
      <c r="B24" s="148" t="s">
        <v>474</v>
      </c>
      <c r="C24" s="90"/>
      <c r="D24" s="150" t="s">
        <v>475</v>
      </c>
      <c r="E24" s="152"/>
      <c r="F24" s="140"/>
      <c r="G24" s="144"/>
      <c r="H24" s="141"/>
    </row>
    <row r="25" spans="1:8" ht="21.75" thickBot="1" x14ac:dyDescent="0.3">
      <c r="A25" s="141"/>
      <c r="B25" s="149"/>
      <c r="C25" s="82"/>
      <c r="D25" s="151"/>
      <c r="E25" s="152"/>
      <c r="F25" s="53" t="s">
        <v>28</v>
      </c>
      <c r="G25" s="47" t="s">
        <v>476</v>
      </c>
      <c r="H25" s="141"/>
    </row>
    <row r="26" spans="1:8" ht="16.5" thickBot="1" x14ac:dyDescent="0.3">
      <c r="A26" s="43">
        <v>1</v>
      </c>
      <c r="B26" s="42">
        <v>2</v>
      </c>
      <c r="C26" s="41">
        <v>3</v>
      </c>
      <c r="D26" s="48">
        <v>4</v>
      </c>
      <c r="E26" s="43">
        <v>5</v>
      </c>
      <c r="F26" s="42">
        <v>6</v>
      </c>
      <c r="G26" s="48">
        <v>7</v>
      </c>
      <c r="H26" s="43">
        <v>8</v>
      </c>
    </row>
    <row r="27" spans="1:8" ht="23.25" x14ac:dyDescent="0.25">
      <c r="A27" s="44">
        <v>1</v>
      </c>
      <c r="B27" s="17" t="s">
        <v>477</v>
      </c>
      <c r="C27" s="61"/>
      <c r="D27" s="49">
        <v>8</v>
      </c>
      <c r="E27" s="13" t="s">
        <v>38</v>
      </c>
      <c r="F27" s="19">
        <v>2</v>
      </c>
      <c r="G27" s="20">
        <v>768</v>
      </c>
      <c r="H27" s="55"/>
    </row>
    <row r="28" spans="1:8" ht="34.5" x14ac:dyDescent="0.25">
      <c r="A28" s="45">
        <v>2</v>
      </c>
      <c r="B28" s="18" t="s">
        <v>478</v>
      </c>
      <c r="C28" s="62"/>
      <c r="D28" s="50">
        <v>1396</v>
      </c>
      <c r="E28" s="15" t="s">
        <v>38</v>
      </c>
      <c r="F28" s="21">
        <v>2</v>
      </c>
      <c r="G28" s="22">
        <v>801</v>
      </c>
      <c r="H28" s="56"/>
    </row>
    <row r="29" spans="1:8" ht="34.5" x14ac:dyDescent="0.25">
      <c r="A29" s="45">
        <v>3</v>
      </c>
      <c r="B29" s="18" t="s">
        <v>479</v>
      </c>
      <c r="C29" s="62"/>
      <c r="D29" s="50">
        <v>1389</v>
      </c>
      <c r="E29" s="15" t="s">
        <v>38</v>
      </c>
      <c r="F29" s="21">
        <v>2</v>
      </c>
      <c r="G29" s="22">
        <v>774</v>
      </c>
      <c r="H29" s="56"/>
    </row>
    <row r="30" spans="1:8" ht="34.5" x14ac:dyDescent="0.25">
      <c r="A30" s="45">
        <v>4</v>
      </c>
      <c r="B30" s="18" t="s">
        <v>480</v>
      </c>
      <c r="C30" s="62"/>
      <c r="D30" s="50">
        <v>1388</v>
      </c>
      <c r="E30" s="15" t="s">
        <v>38</v>
      </c>
      <c r="F30" s="21">
        <v>2</v>
      </c>
      <c r="G30" s="22">
        <v>774</v>
      </c>
      <c r="H30" s="56"/>
    </row>
    <row r="31" spans="1:8" ht="34.5" x14ac:dyDescent="0.25">
      <c r="A31" s="45">
        <v>5</v>
      </c>
      <c r="B31" s="18" t="s">
        <v>481</v>
      </c>
      <c r="C31" s="62"/>
      <c r="D31" s="50">
        <v>1391</v>
      </c>
      <c r="E31" s="15" t="s">
        <v>38</v>
      </c>
      <c r="F31" s="21">
        <v>1</v>
      </c>
      <c r="G31" s="22">
        <v>409.5</v>
      </c>
      <c r="H31" s="56"/>
    </row>
    <row r="32" spans="1:8" ht="34.5" x14ac:dyDescent="0.25">
      <c r="A32" s="45">
        <v>6</v>
      </c>
      <c r="B32" s="18" t="s">
        <v>482</v>
      </c>
      <c r="C32" s="62"/>
      <c r="D32" s="50">
        <v>1390</v>
      </c>
      <c r="E32" s="15" t="s">
        <v>38</v>
      </c>
      <c r="F32" s="21">
        <v>2</v>
      </c>
      <c r="G32" s="22">
        <v>846</v>
      </c>
      <c r="H32" s="56"/>
    </row>
    <row r="33" spans="1:8" ht="45.75" x14ac:dyDescent="0.25">
      <c r="A33" s="45">
        <v>7</v>
      </c>
      <c r="B33" s="18" t="s">
        <v>483</v>
      </c>
      <c r="C33" s="62"/>
      <c r="D33" s="50">
        <v>3651</v>
      </c>
      <c r="E33" s="15" t="s">
        <v>38</v>
      </c>
      <c r="F33" s="21">
        <v>1</v>
      </c>
      <c r="G33" s="22">
        <v>396</v>
      </c>
      <c r="H33" s="56"/>
    </row>
    <row r="34" spans="1:8" ht="45.75" x14ac:dyDescent="0.25">
      <c r="A34" s="45">
        <v>8</v>
      </c>
      <c r="B34" s="18" t="s">
        <v>484</v>
      </c>
      <c r="C34" s="62"/>
      <c r="D34" s="50">
        <v>3653</v>
      </c>
      <c r="E34" s="15" t="s">
        <v>38</v>
      </c>
      <c r="F34" s="21">
        <v>1</v>
      </c>
      <c r="G34" s="22">
        <v>360</v>
      </c>
      <c r="H34" s="56"/>
    </row>
    <row r="35" spans="1:8" ht="23.25" x14ac:dyDescent="0.25">
      <c r="A35" s="45">
        <v>9</v>
      </c>
      <c r="B35" s="18" t="s">
        <v>485</v>
      </c>
      <c r="C35" s="62"/>
      <c r="D35" s="50">
        <v>2571</v>
      </c>
      <c r="E35" s="15" t="s">
        <v>38</v>
      </c>
      <c r="F35" s="21">
        <v>1</v>
      </c>
      <c r="G35" s="22">
        <v>635</v>
      </c>
      <c r="H35" s="56"/>
    </row>
    <row r="36" spans="1:8" ht="23.25" x14ac:dyDescent="0.25">
      <c r="A36" s="45">
        <v>10</v>
      </c>
      <c r="B36" s="18" t="s">
        <v>486</v>
      </c>
      <c r="C36" s="62"/>
      <c r="D36" s="50">
        <v>2572</v>
      </c>
      <c r="E36" s="15" t="s">
        <v>77</v>
      </c>
      <c r="F36" s="21">
        <v>20</v>
      </c>
      <c r="G36" s="22">
        <v>1040</v>
      </c>
      <c r="H36" s="56"/>
    </row>
    <row r="37" spans="1:8" ht="23.25" x14ac:dyDescent="0.25">
      <c r="A37" s="45">
        <v>11</v>
      </c>
      <c r="B37" s="18" t="s">
        <v>487</v>
      </c>
      <c r="C37" s="62"/>
      <c r="D37" s="50">
        <v>2259</v>
      </c>
      <c r="E37" s="15" t="s">
        <v>38</v>
      </c>
      <c r="F37" s="21">
        <v>1</v>
      </c>
      <c r="G37" s="22">
        <v>625</v>
      </c>
      <c r="H37" s="56"/>
    </row>
    <row r="38" spans="1:8" ht="34.5" x14ac:dyDescent="0.25">
      <c r="A38" s="45">
        <v>12</v>
      </c>
      <c r="B38" s="18" t="s">
        <v>488</v>
      </c>
      <c r="C38" s="62"/>
      <c r="D38" s="50">
        <v>3529</v>
      </c>
      <c r="E38" s="15" t="s">
        <v>38</v>
      </c>
      <c r="F38" s="21">
        <v>5</v>
      </c>
      <c r="G38" s="22">
        <v>1309.26</v>
      </c>
      <c r="H38" s="56"/>
    </row>
    <row r="39" spans="1:8" ht="23.25" x14ac:dyDescent="0.25">
      <c r="A39" s="45">
        <v>13</v>
      </c>
      <c r="B39" s="18" t="s">
        <v>489</v>
      </c>
      <c r="C39" s="62"/>
      <c r="D39" s="50">
        <v>2759</v>
      </c>
      <c r="E39" s="15" t="s">
        <v>77</v>
      </c>
      <c r="F39" s="21">
        <v>6</v>
      </c>
      <c r="G39" s="22">
        <v>210</v>
      </c>
      <c r="H39" s="56"/>
    </row>
    <row r="40" spans="1:8" ht="34.5" x14ac:dyDescent="0.25">
      <c r="A40" s="45">
        <v>14</v>
      </c>
      <c r="B40" s="18" t="s">
        <v>490</v>
      </c>
      <c r="C40" s="62"/>
      <c r="D40" s="50">
        <v>2650</v>
      </c>
      <c r="E40" s="15" t="s">
        <v>38</v>
      </c>
      <c r="F40" s="21">
        <v>2</v>
      </c>
      <c r="G40" s="22">
        <v>438.24</v>
      </c>
      <c r="H40" s="56"/>
    </row>
    <row r="41" spans="1:8" ht="34.5" x14ac:dyDescent="0.25">
      <c r="A41" s="45">
        <v>15</v>
      </c>
      <c r="B41" s="18" t="s">
        <v>490</v>
      </c>
      <c r="C41" s="62"/>
      <c r="D41" s="50">
        <v>2650</v>
      </c>
      <c r="E41" s="15" t="s">
        <v>38</v>
      </c>
      <c r="F41" s="21">
        <v>2</v>
      </c>
      <c r="G41" s="22">
        <v>711</v>
      </c>
      <c r="H41" s="56"/>
    </row>
    <row r="42" spans="1:8" ht="23.25" x14ac:dyDescent="0.25">
      <c r="A42" s="45">
        <v>16</v>
      </c>
      <c r="B42" s="18" t="s">
        <v>491</v>
      </c>
      <c r="C42" s="62"/>
      <c r="D42" s="50">
        <v>3618</v>
      </c>
      <c r="E42" s="15" t="s">
        <v>38</v>
      </c>
      <c r="F42" s="21">
        <v>1</v>
      </c>
      <c r="G42" s="22">
        <v>950</v>
      </c>
      <c r="H42" s="56"/>
    </row>
    <row r="43" spans="1:8" ht="24" thickBot="1" x14ac:dyDescent="0.3">
      <c r="A43" s="46">
        <v>17</v>
      </c>
      <c r="B43" s="9" t="s">
        <v>492</v>
      </c>
      <c r="C43" s="63"/>
      <c r="D43" s="51">
        <v>1785</v>
      </c>
      <c r="E43" s="7" t="s">
        <v>493</v>
      </c>
      <c r="F43" s="10">
        <v>7.0000000000000007E-2</v>
      </c>
      <c r="G43" s="11">
        <v>7</v>
      </c>
      <c r="H43" s="57"/>
    </row>
    <row r="44" spans="1:8" ht="16.5" thickBot="1" x14ac:dyDescent="0.3">
      <c r="A44" s="64" t="s">
        <v>614</v>
      </c>
      <c r="B44" s="37" t="s">
        <v>33</v>
      </c>
      <c r="C44" s="91"/>
      <c r="D44" s="52" t="s">
        <v>33</v>
      </c>
      <c r="E44" s="36" t="s">
        <v>33</v>
      </c>
      <c r="F44" s="38">
        <v>51.07</v>
      </c>
      <c r="G44" s="39">
        <v>11054</v>
      </c>
      <c r="H44" s="36" t="s">
        <v>33</v>
      </c>
    </row>
    <row r="45" spans="1:8" x14ac:dyDescent="0.25">
      <c r="A45" s="44">
        <v>1</v>
      </c>
      <c r="B45" s="17" t="s">
        <v>494</v>
      </c>
      <c r="C45" s="61"/>
      <c r="D45" s="49">
        <v>1386</v>
      </c>
      <c r="E45" s="13" t="s">
        <v>38</v>
      </c>
      <c r="F45" s="19">
        <v>1</v>
      </c>
      <c r="G45" s="20">
        <v>175</v>
      </c>
      <c r="H45" s="55"/>
    </row>
    <row r="46" spans="1:8" ht="34.5" x14ac:dyDescent="0.25">
      <c r="A46" s="45">
        <v>2</v>
      </c>
      <c r="B46" s="18" t="s">
        <v>495</v>
      </c>
      <c r="C46" s="62"/>
      <c r="D46" s="50">
        <v>1403</v>
      </c>
      <c r="E46" s="15" t="s">
        <v>38</v>
      </c>
      <c r="F46" s="21">
        <v>100</v>
      </c>
      <c r="G46" s="22">
        <v>108</v>
      </c>
      <c r="H46" s="56"/>
    </row>
    <row r="47" spans="1:8" ht="23.25" x14ac:dyDescent="0.25">
      <c r="A47" s="45">
        <v>3</v>
      </c>
      <c r="B47" s="18" t="s">
        <v>496</v>
      </c>
      <c r="C47" s="62"/>
      <c r="D47" s="50">
        <v>1397</v>
      </c>
      <c r="E47" s="15" t="s">
        <v>38</v>
      </c>
      <c r="F47" s="21">
        <v>100</v>
      </c>
      <c r="G47" s="22">
        <v>93</v>
      </c>
      <c r="H47" s="56"/>
    </row>
    <row r="48" spans="1:8" ht="23.25" x14ac:dyDescent="0.25">
      <c r="A48" s="45">
        <v>4</v>
      </c>
      <c r="B48" s="18" t="s">
        <v>497</v>
      </c>
      <c r="C48" s="62"/>
      <c r="D48" s="50">
        <v>1371</v>
      </c>
      <c r="E48" s="15" t="s">
        <v>38</v>
      </c>
      <c r="F48" s="21">
        <v>100</v>
      </c>
      <c r="G48" s="22">
        <v>160</v>
      </c>
      <c r="H48" s="56"/>
    </row>
    <row r="49" spans="1:8" x14ac:dyDescent="0.25">
      <c r="A49" s="45">
        <v>5</v>
      </c>
      <c r="B49" s="18" t="s">
        <v>498</v>
      </c>
      <c r="C49" s="62"/>
      <c r="D49" s="50">
        <v>1374</v>
      </c>
      <c r="E49" s="15" t="s">
        <v>38</v>
      </c>
      <c r="F49" s="21">
        <v>1</v>
      </c>
      <c r="G49" s="22">
        <v>8.14</v>
      </c>
      <c r="H49" s="56"/>
    </row>
    <row r="50" spans="1:8" ht="23.25" x14ac:dyDescent="0.25">
      <c r="A50" s="45">
        <v>6</v>
      </c>
      <c r="B50" s="18" t="s">
        <v>499</v>
      </c>
      <c r="C50" s="62"/>
      <c r="D50" s="50">
        <v>1404</v>
      </c>
      <c r="E50" s="15" t="s">
        <v>38</v>
      </c>
      <c r="F50" s="21">
        <v>3</v>
      </c>
      <c r="G50" s="22">
        <v>28.26</v>
      </c>
      <c r="H50" s="56"/>
    </row>
    <row r="51" spans="1:8" ht="23.25" x14ac:dyDescent="0.25">
      <c r="A51" s="45">
        <v>7</v>
      </c>
      <c r="B51" s="18" t="s">
        <v>500</v>
      </c>
      <c r="C51" s="62"/>
      <c r="D51" s="50">
        <v>1396</v>
      </c>
      <c r="E51" s="15" t="s">
        <v>38</v>
      </c>
      <c r="F51" s="21">
        <v>2</v>
      </c>
      <c r="G51" s="22">
        <v>14.04</v>
      </c>
      <c r="H51" s="56"/>
    </row>
    <row r="52" spans="1:8" ht="23.25" x14ac:dyDescent="0.25">
      <c r="A52" s="45">
        <v>8</v>
      </c>
      <c r="B52" s="18" t="s">
        <v>501</v>
      </c>
      <c r="C52" s="62"/>
      <c r="D52" s="50">
        <v>1400</v>
      </c>
      <c r="E52" s="15" t="s">
        <v>38</v>
      </c>
      <c r="F52" s="21">
        <v>2</v>
      </c>
      <c r="G52" s="22">
        <v>22.84</v>
      </c>
      <c r="H52" s="56"/>
    </row>
    <row r="53" spans="1:8" ht="23.25" x14ac:dyDescent="0.25">
      <c r="A53" s="45">
        <v>9</v>
      </c>
      <c r="B53" s="18" t="s">
        <v>502</v>
      </c>
      <c r="C53" s="62"/>
      <c r="D53" s="50">
        <v>445</v>
      </c>
      <c r="E53" s="15" t="s">
        <v>38</v>
      </c>
      <c r="F53" s="21">
        <v>2</v>
      </c>
      <c r="G53" s="22">
        <v>11.08</v>
      </c>
      <c r="H53" s="56"/>
    </row>
    <row r="54" spans="1:8" ht="34.5" x14ac:dyDescent="0.25">
      <c r="A54" s="45">
        <v>10</v>
      </c>
      <c r="B54" s="18" t="s">
        <v>503</v>
      </c>
      <c r="C54" s="62"/>
      <c r="D54" s="50">
        <v>1415</v>
      </c>
      <c r="E54" s="15" t="s">
        <v>38</v>
      </c>
      <c r="F54" s="21">
        <v>1</v>
      </c>
      <c r="G54" s="22">
        <v>298.62</v>
      </c>
      <c r="H54" s="56"/>
    </row>
    <row r="55" spans="1:8" ht="23.25" x14ac:dyDescent="0.25">
      <c r="A55" s="45">
        <v>11</v>
      </c>
      <c r="B55" s="18" t="s">
        <v>504</v>
      </c>
      <c r="C55" s="62"/>
      <c r="D55" s="50">
        <v>478</v>
      </c>
      <c r="E55" s="15" t="s">
        <v>38</v>
      </c>
      <c r="F55" s="21">
        <v>2</v>
      </c>
      <c r="G55" s="22">
        <v>28.08</v>
      </c>
      <c r="H55" s="56"/>
    </row>
    <row r="56" spans="1:8" ht="23.25" x14ac:dyDescent="0.25">
      <c r="A56" s="45">
        <v>12</v>
      </c>
      <c r="B56" s="18" t="s">
        <v>505</v>
      </c>
      <c r="C56" s="62"/>
      <c r="D56" s="50">
        <v>616</v>
      </c>
      <c r="E56" s="15" t="s">
        <v>38</v>
      </c>
      <c r="F56" s="21">
        <v>1</v>
      </c>
      <c r="G56" s="22">
        <v>15.93</v>
      </c>
      <c r="H56" s="56"/>
    </row>
    <row r="57" spans="1:8" ht="23.25" x14ac:dyDescent="0.25">
      <c r="A57" s="45">
        <v>13</v>
      </c>
      <c r="B57" s="18" t="s">
        <v>506</v>
      </c>
      <c r="C57" s="62"/>
      <c r="D57" s="50">
        <v>1395</v>
      </c>
      <c r="E57" s="15" t="s">
        <v>38</v>
      </c>
      <c r="F57" s="21">
        <v>1</v>
      </c>
      <c r="G57" s="22">
        <v>22.2</v>
      </c>
      <c r="H57" s="56"/>
    </row>
    <row r="58" spans="1:8" ht="23.25" x14ac:dyDescent="0.25">
      <c r="A58" s="45">
        <v>14</v>
      </c>
      <c r="B58" s="18" t="s">
        <v>507</v>
      </c>
      <c r="C58" s="62"/>
      <c r="D58" s="50">
        <v>1406</v>
      </c>
      <c r="E58" s="15" t="s">
        <v>38</v>
      </c>
      <c r="F58" s="21">
        <v>2</v>
      </c>
      <c r="G58" s="22">
        <v>137.62</v>
      </c>
      <c r="H58" s="56"/>
    </row>
    <row r="59" spans="1:8" ht="23.25" x14ac:dyDescent="0.25">
      <c r="A59" s="45">
        <v>15</v>
      </c>
      <c r="B59" s="18" t="s">
        <v>508</v>
      </c>
      <c r="C59" s="62"/>
      <c r="D59" s="50">
        <v>1369</v>
      </c>
      <c r="E59" s="15" t="s">
        <v>38</v>
      </c>
      <c r="F59" s="21">
        <v>100</v>
      </c>
      <c r="G59" s="22">
        <v>121</v>
      </c>
      <c r="H59" s="56"/>
    </row>
    <row r="60" spans="1:8" ht="23.25" x14ac:dyDescent="0.25">
      <c r="A60" s="45">
        <v>16</v>
      </c>
      <c r="B60" s="18" t="s">
        <v>509</v>
      </c>
      <c r="C60" s="62"/>
      <c r="D60" s="50">
        <v>1372</v>
      </c>
      <c r="E60" s="15" t="s">
        <v>38</v>
      </c>
      <c r="F60" s="21">
        <v>5</v>
      </c>
      <c r="G60" s="22">
        <v>26.15</v>
      </c>
      <c r="H60" s="56"/>
    </row>
    <row r="61" spans="1:8" ht="34.5" x14ac:dyDescent="0.25">
      <c r="A61" s="45">
        <v>17</v>
      </c>
      <c r="B61" s="18" t="s">
        <v>510</v>
      </c>
      <c r="C61" s="62"/>
      <c r="D61" s="50">
        <v>1408</v>
      </c>
      <c r="E61" s="15" t="s">
        <v>38</v>
      </c>
      <c r="F61" s="21">
        <v>1</v>
      </c>
      <c r="G61" s="22">
        <v>48.7</v>
      </c>
      <c r="H61" s="56"/>
    </row>
    <row r="62" spans="1:8" ht="23.25" x14ac:dyDescent="0.25">
      <c r="A62" s="45">
        <v>18</v>
      </c>
      <c r="B62" s="18" t="s">
        <v>511</v>
      </c>
      <c r="C62" s="62"/>
      <c r="D62" s="50">
        <v>1409</v>
      </c>
      <c r="E62" s="15" t="s">
        <v>38</v>
      </c>
      <c r="F62" s="21">
        <v>1</v>
      </c>
      <c r="G62" s="22">
        <v>119.14</v>
      </c>
      <c r="H62" s="56"/>
    </row>
    <row r="63" spans="1:8" ht="34.5" x14ac:dyDescent="0.25">
      <c r="A63" s="45">
        <v>19</v>
      </c>
      <c r="B63" s="18" t="s">
        <v>512</v>
      </c>
      <c r="C63" s="62"/>
      <c r="D63" s="50">
        <v>1410</v>
      </c>
      <c r="E63" s="15" t="s">
        <v>38</v>
      </c>
      <c r="F63" s="21">
        <v>1</v>
      </c>
      <c r="G63" s="22">
        <v>61.7</v>
      </c>
      <c r="H63" s="56"/>
    </row>
    <row r="64" spans="1:8" ht="34.5" x14ac:dyDescent="0.25">
      <c r="A64" s="45">
        <v>20</v>
      </c>
      <c r="B64" s="18" t="s">
        <v>513</v>
      </c>
      <c r="C64" s="62"/>
      <c r="D64" s="50">
        <v>1411</v>
      </c>
      <c r="E64" s="15" t="s">
        <v>38</v>
      </c>
      <c r="F64" s="21">
        <v>1</v>
      </c>
      <c r="G64" s="22">
        <v>40.69</v>
      </c>
      <c r="H64" s="56"/>
    </row>
    <row r="65" spans="1:8" ht="23.25" x14ac:dyDescent="0.25">
      <c r="A65" s="45">
        <v>21</v>
      </c>
      <c r="B65" s="18" t="s">
        <v>514</v>
      </c>
      <c r="C65" s="62"/>
      <c r="D65" s="50">
        <v>1389</v>
      </c>
      <c r="E65" s="15" t="s">
        <v>38</v>
      </c>
      <c r="F65" s="21">
        <v>100</v>
      </c>
      <c r="G65" s="22">
        <v>42.05</v>
      </c>
      <c r="H65" s="56"/>
    </row>
    <row r="66" spans="1:8" ht="23.25" x14ac:dyDescent="0.25">
      <c r="A66" s="45">
        <v>22</v>
      </c>
      <c r="B66" s="18" t="s">
        <v>515</v>
      </c>
      <c r="C66" s="62"/>
      <c r="D66" s="50">
        <v>1398</v>
      </c>
      <c r="E66" s="15" t="s">
        <v>38</v>
      </c>
      <c r="F66" s="21">
        <v>3</v>
      </c>
      <c r="G66" s="22">
        <v>91.08</v>
      </c>
      <c r="H66" s="56"/>
    </row>
    <row r="67" spans="1:8" x14ac:dyDescent="0.25">
      <c r="A67" s="45">
        <v>23</v>
      </c>
      <c r="B67" s="18" t="s">
        <v>516</v>
      </c>
      <c r="C67" s="62"/>
      <c r="D67" s="50">
        <v>1188</v>
      </c>
      <c r="E67" s="15" t="s">
        <v>38</v>
      </c>
      <c r="F67" s="21">
        <v>2</v>
      </c>
      <c r="G67" s="22">
        <v>86.4</v>
      </c>
      <c r="H67" s="56"/>
    </row>
    <row r="68" spans="1:8" ht="23.25" x14ac:dyDescent="0.25">
      <c r="A68" s="45">
        <v>24</v>
      </c>
      <c r="B68" s="18" t="s">
        <v>517</v>
      </c>
      <c r="C68" s="62"/>
      <c r="D68" s="50">
        <v>1416</v>
      </c>
      <c r="E68" s="15" t="s">
        <v>38</v>
      </c>
      <c r="F68" s="21">
        <v>4</v>
      </c>
      <c r="G68" s="22">
        <v>380.88</v>
      </c>
      <c r="H68" s="56"/>
    </row>
    <row r="69" spans="1:8" ht="24" thickBot="1" x14ac:dyDescent="0.3">
      <c r="A69" s="46">
        <v>25</v>
      </c>
      <c r="B69" s="9" t="s">
        <v>518</v>
      </c>
      <c r="C69" s="63"/>
      <c r="D69" s="51">
        <v>1399</v>
      </c>
      <c r="E69" s="7" t="s">
        <v>38</v>
      </c>
      <c r="F69" s="10">
        <v>3</v>
      </c>
      <c r="G69" s="11">
        <v>22.5</v>
      </c>
      <c r="H69" s="57"/>
    </row>
    <row r="70" spans="1:8" x14ac:dyDescent="0.25">
      <c r="A70" s="44">
        <v>1</v>
      </c>
      <c r="B70" s="17" t="s">
        <v>519</v>
      </c>
      <c r="C70" s="61"/>
      <c r="D70" s="49">
        <v>328</v>
      </c>
      <c r="E70" s="13" t="s">
        <v>38</v>
      </c>
      <c r="F70" s="19">
        <v>3</v>
      </c>
      <c r="G70" s="20">
        <v>11.23</v>
      </c>
      <c r="H70" s="55"/>
    </row>
    <row r="71" spans="1:8" x14ac:dyDescent="0.25">
      <c r="A71" s="45">
        <v>2</v>
      </c>
      <c r="B71" s="18" t="s">
        <v>520</v>
      </c>
      <c r="C71" s="62"/>
      <c r="D71" s="50">
        <v>429</v>
      </c>
      <c r="E71" s="15" t="s">
        <v>38</v>
      </c>
      <c r="F71" s="21">
        <v>5</v>
      </c>
      <c r="G71" s="22">
        <v>37.97</v>
      </c>
      <c r="H71" s="56"/>
    </row>
    <row r="72" spans="1:8" ht="23.25" x14ac:dyDescent="0.25">
      <c r="A72" s="45">
        <v>3</v>
      </c>
      <c r="B72" s="18" t="s">
        <v>502</v>
      </c>
      <c r="C72" s="62"/>
      <c r="D72" s="50">
        <v>445</v>
      </c>
      <c r="E72" s="15" t="s">
        <v>38</v>
      </c>
      <c r="F72" s="21">
        <v>2</v>
      </c>
      <c r="G72" s="22">
        <v>4.4800000000000004</v>
      </c>
      <c r="H72" s="56"/>
    </row>
    <row r="73" spans="1:8" x14ac:dyDescent="0.25">
      <c r="A73" s="45">
        <v>4</v>
      </c>
      <c r="B73" s="18" t="s">
        <v>521</v>
      </c>
      <c r="C73" s="62"/>
      <c r="D73" s="50">
        <v>552</v>
      </c>
      <c r="E73" s="15" t="s">
        <v>38</v>
      </c>
      <c r="F73" s="21">
        <v>1</v>
      </c>
      <c r="G73" s="22">
        <v>40</v>
      </c>
      <c r="H73" s="56"/>
    </row>
    <row r="74" spans="1:8" x14ac:dyDescent="0.25">
      <c r="A74" s="45">
        <v>5</v>
      </c>
      <c r="B74" s="18" t="s">
        <v>522</v>
      </c>
      <c r="C74" s="62"/>
      <c r="D74" s="50">
        <v>606</v>
      </c>
      <c r="E74" s="15" t="s">
        <v>38</v>
      </c>
      <c r="F74" s="21">
        <v>4</v>
      </c>
      <c r="G74" s="22">
        <v>14.6</v>
      </c>
      <c r="H74" s="56"/>
    </row>
    <row r="75" spans="1:8" ht="23.25" x14ac:dyDescent="0.25">
      <c r="A75" s="45">
        <v>6</v>
      </c>
      <c r="B75" s="18" t="s">
        <v>523</v>
      </c>
      <c r="C75" s="62"/>
      <c r="D75" s="50">
        <v>610</v>
      </c>
      <c r="E75" s="15" t="s">
        <v>38</v>
      </c>
      <c r="F75" s="21">
        <v>1</v>
      </c>
      <c r="G75" s="22">
        <v>5.76</v>
      </c>
      <c r="H75" s="56"/>
    </row>
    <row r="76" spans="1:8" x14ac:dyDescent="0.25">
      <c r="A76" s="45">
        <v>7</v>
      </c>
      <c r="B76" s="18" t="s">
        <v>524</v>
      </c>
      <c r="C76" s="62"/>
      <c r="D76" s="50">
        <v>611</v>
      </c>
      <c r="E76" s="15" t="s">
        <v>38</v>
      </c>
      <c r="F76" s="21">
        <v>3</v>
      </c>
      <c r="G76" s="22">
        <v>20.76</v>
      </c>
      <c r="H76" s="56"/>
    </row>
    <row r="77" spans="1:8" ht="23.25" x14ac:dyDescent="0.25">
      <c r="A77" s="45">
        <v>8</v>
      </c>
      <c r="B77" s="18" t="s">
        <v>525</v>
      </c>
      <c r="C77" s="62"/>
      <c r="D77" s="50">
        <v>758</v>
      </c>
      <c r="E77" s="15" t="s">
        <v>38</v>
      </c>
      <c r="F77" s="21">
        <v>4</v>
      </c>
      <c r="G77" s="22">
        <v>40.94</v>
      </c>
      <c r="H77" s="56"/>
    </row>
    <row r="78" spans="1:8" x14ac:dyDescent="0.25">
      <c r="A78" s="45">
        <v>9</v>
      </c>
      <c r="B78" s="18" t="s">
        <v>526</v>
      </c>
      <c r="C78" s="62"/>
      <c r="D78" s="50">
        <v>802</v>
      </c>
      <c r="E78" s="15" t="s">
        <v>38</v>
      </c>
      <c r="F78" s="21">
        <v>2</v>
      </c>
      <c r="G78" s="22">
        <v>43.41</v>
      </c>
      <c r="H78" s="56"/>
    </row>
    <row r="79" spans="1:8" ht="23.25" x14ac:dyDescent="0.25">
      <c r="A79" s="45">
        <v>10</v>
      </c>
      <c r="B79" s="18" t="s">
        <v>527</v>
      </c>
      <c r="C79" s="62"/>
      <c r="D79" s="50">
        <v>881</v>
      </c>
      <c r="E79" s="15" t="s">
        <v>38</v>
      </c>
      <c r="F79" s="21">
        <v>2</v>
      </c>
      <c r="G79" s="22">
        <v>4.42</v>
      </c>
      <c r="H79" s="56"/>
    </row>
    <row r="80" spans="1:8" ht="23.25" x14ac:dyDescent="0.25">
      <c r="A80" s="45">
        <v>11</v>
      </c>
      <c r="B80" s="18" t="s">
        <v>528</v>
      </c>
      <c r="C80" s="62"/>
      <c r="D80" s="50">
        <v>923</v>
      </c>
      <c r="E80" s="15" t="s">
        <v>38</v>
      </c>
      <c r="F80" s="21">
        <v>1</v>
      </c>
      <c r="G80" s="22">
        <v>3.47</v>
      </c>
      <c r="H80" s="56"/>
    </row>
    <row r="81" spans="1:8" ht="23.25" x14ac:dyDescent="0.25">
      <c r="A81" s="45">
        <v>12</v>
      </c>
      <c r="B81" s="18" t="s">
        <v>529</v>
      </c>
      <c r="C81" s="62"/>
      <c r="D81" s="50">
        <v>937</v>
      </c>
      <c r="E81" s="15" t="s">
        <v>38</v>
      </c>
      <c r="F81" s="21">
        <v>5</v>
      </c>
      <c r="G81" s="22">
        <v>15.31</v>
      </c>
      <c r="H81" s="56"/>
    </row>
    <row r="82" spans="1:8" x14ac:dyDescent="0.25">
      <c r="A82" s="45">
        <v>13</v>
      </c>
      <c r="B82" s="18" t="s">
        <v>530</v>
      </c>
      <c r="C82" s="62"/>
      <c r="D82" s="50">
        <v>1036</v>
      </c>
      <c r="E82" s="15" t="s">
        <v>38</v>
      </c>
      <c r="F82" s="21">
        <v>22</v>
      </c>
      <c r="G82" s="22">
        <v>78.099999999999994</v>
      </c>
      <c r="H82" s="56"/>
    </row>
    <row r="83" spans="1:8" ht="23.25" x14ac:dyDescent="0.25">
      <c r="A83" s="45">
        <v>14</v>
      </c>
      <c r="B83" s="18" t="s">
        <v>531</v>
      </c>
      <c r="C83" s="62"/>
      <c r="D83" s="50">
        <v>1162</v>
      </c>
      <c r="E83" s="15" t="s">
        <v>38</v>
      </c>
      <c r="F83" s="21">
        <v>2</v>
      </c>
      <c r="G83" s="22">
        <v>42.24</v>
      </c>
      <c r="H83" s="56"/>
    </row>
    <row r="84" spans="1:8" x14ac:dyDescent="0.25">
      <c r="A84" s="45">
        <v>15</v>
      </c>
      <c r="B84" s="18" t="s">
        <v>516</v>
      </c>
      <c r="C84" s="62"/>
      <c r="D84" s="50">
        <v>1188</v>
      </c>
      <c r="E84" s="15" t="s">
        <v>38</v>
      </c>
      <c r="F84" s="21">
        <v>4</v>
      </c>
      <c r="G84" s="22">
        <v>158.08000000000001</v>
      </c>
      <c r="H84" s="56"/>
    </row>
    <row r="85" spans="1:8" x14ac:dyDescent="0.25">
      <c r="A85" s="45">
        <v>16</v>
      </c>
      <c r="B85" s="18" t="s">
        <v>532</v>
      </c>
      <c r="C85" s="62"/>
      <c r="D85" s="50">
        <v>1251</v>
      </c>
      <c r="E85" s="15" t="s">
        <v>38</v>
      </c>
      <c r="F85" s="21">
        <v>1</v>
      </c>
      <c r="G85" s="22">
        <v>24.77</v>
      </c>
      <c r="H85" s="56"/>
    </row>
    <row r="86" spans="1:8" x14ac:dyDescent="0.25">
      <c r="A86" s="45">
        <v>17</v>
      </c>
      <c r="B86" s="18" t="s">
        <v>533</v>
      </c>
      <c r="C86" s="62"/>
      <c r="D86" s="50">
        <v>1260</v>
      </c>
      <c r="E86" s="15" t="s">
        <v>38</v>
      </c>
      <c r="F86" s="21">
        <v>3</v>
      </c>
      <c r="G86" s="22">
        <v>150</v>
      </c>
      <c r="H86" s="56"/>
    </row>
    <row r="87" spans="1:8" ht="16.5" thickBot="1" x14ac:dyDescent="0.3">
      <c r="A87" s="46">
        <v>18</v>
      </c>
      <c r="B87" s="9" t="s">
        <v>534</v>
      </c>
      <c r="C87" s="63"/>
      <c r="D87" s="51">
        <v>1352</v>
      </c>
      <c r="E87" s="7" t="s">
        <v>38</v>
      </c>
      <c r="F87" s="10">
        <v>20</v>
      </c>
      <c r="G87" s="11">
        <v>20</v>
      </c>
      <c r="H87" s="57"/>
    </row>
    <row r="88" spans="1:8" ht="16.5" thickBot="1" x14ac:dyDescent="0.3">
      <c r="A88" s="64" t="s">
        <v>615</v>
      </c>
      <c r="B88" s="37" t="s">
        <v>33</v>
      </c>
      <c r="C88" s="91"/>
      <c r="D88" s="52" t="s">
        <v>33</v>
      </c>
      <c r="E88" s="36" t="s">
        <v>33</v>
      </c>
      <c r="F88" s="38">
        <f>SUM(F45:F87)</f>
        <v>624</v>
      </c>
      <c r="G88" s="39">
        <f>SUM(G45:G87)</f>
        <v>2878.64</v>
      </c>
      <c r="H88" s="36" t="s">
        <v>33</v>
      </c>
    </row>
    <row r="89" spans="1:8" ht="16.5" thickBot="1" x14ac:dyDescent="0.3">
      <c r="A89" s="58">
        <v>1</v>
      </c>
      <c r="B89" s="32" t="s">
        <v>535</v>
      </c>
      <c r="C89" s="92"/>
      <c r="D89" s="59">
        <v>653</v>
      </c>
      <c r="E89" s="30" t="s">
        <v>38</v>
      </c>
      <c r="F89" s="33">
        <v>1</v>
      </c>
      <c r="G89" s="34">
        <v>130</v>
      </c>
      <c r="H89" s="60"/>
    </row>
    <row r="90" spans="1:8" ht="24" customHeight="1" x14ac:dyDescent="0.25">
      <c r="A90" s="44">
        <v>1</v>
      </c>
      <c r="B90" s="17" t="s">
        <v>536</v>
      </c>
      <c r="C90" s="61"/>
      <c r="D90" s="49">
        <v>5245</v>
      </c>
      <c r="E90" s="13" t="s">
        <v>38</v>
      </c>
      <c r="F90" s="19">
        <v>1</v>
      </c>
      <c r="G90" s="20">
        <v>133.80000000000001</v>
      </c>
      <c r="H90" s="55"/>
    </row>
    <row r="91" spans="1:8" ht="39" customHeight="1" x14ac:dyDescent="0.25">
      <c r="A91" s="45">
        <v>2</v>
      </c>
      <c r="B91" s="18" t="s">
        <v>537</v>
      </c>
      <c r="C91" s="62"/>
      <c r="D91" s="50">
        <v>5244</v>
      </c>
      <c r="E91" s="15" t="s">
        <v>38</v>
      </c>
      <c r="F91" s="21">
        <v>1</v>
      </c>
      <c r="G91" s="22">
        <v>229.2</v>
      </c>
      <c r="H91" s="56"/>
    </row>
    <row r="92" spans="1:8" ht="57" x14ac:dyDescent="0.25">
      <c r="A92" s="45">
        <v>3</v>
      </c>
      <c r="B92" s="18" t="s">
        <v>538</v>
      </c>
      <c r="C92" s="62"/>
      <c r="D92" s="50">
        <v>5319</v>
      </c>
      <c r="E92" s="15" t="s">
        <v>539</v>
      </c>
      <c r="F92" s="21">
        <v>1</v>
      </c>
      <c r="G92" s="22">
        <v>160</v>
      </c>
      <c r="H92" s="56"/>
    </row>
    <row r="93" spans="1:8" ht="23.25" x14ac:dyDescent="0.25">
      <c r="A93" s="45">
        <v>4</v>
      </c>
      <c r="B93" s="18" t="s">
        <v>540</v>
      </c>
      <c r="C93" s="62"/>
      <c r="D93" s="50">
        <v>288</v>
      </c>
      <c r="E93" s="15" t="s">
        <v>38</v>
      </c>
      <c r="F93" s="21">
        <v>1</v>
      </c>
      <c r="G93" s="22">
        <v>16.440000000000001</v>
      </c>
      <c r="H93" s="56"/>
    </row>
    <row r="94" spans="1:8" ht="34.5" x14ac:dyDescent="0.25">
      <c r="A94" s="45">
        <v>5</v>
      </c>
      <c r="B94" s="18" t="s">
        <v>541</v>
      </c>
      <c r="C94" s="62"/>
      <c r="D94" s="50">
        <v>5298</v>
      </c>
      <c r="E94" s="15" t="s">
        <v>38</v>
      </c>
      <c r="F94" s="21">
        <v>1</v>
      </c>
      <c r="G94" s="22">
        <v>1103</v>
      </c>
      <c r="H94" s="56"/>
    </row>
    <row r="95" spans="1:8" ht="23.25" x14ac:dyDescent="0.25">
      <c r="A95" s="45">
        <v>6</v>
      </c>
      <c r="B95" s="18" t="s">
        <v>542</v>
      </c>
      <c r="C95" s="62"/>
      <c r="D95" s="50">
        <v>5365</v>
      </c>
      <c r="E95" s="15" t="s">
        <v>543</v>
      </c>
      <c r="F95" s="21">
        <v>2</v>
      </c>
      <c r="G95" s="22">
        <v>71.28</v>
      </c>
      <c r="H95" s="56"/>
    </row>
    <row r="96" spans="1:8" x14ac:dyDescent="0.25">
      <c r="A96" s="45">
        <v>7</v>
      </c>
      <c r="B96" s="18" t="s">
        <v>544</v>
      </c>
      <c r="C96" s="62"/>
      <c r="D96" s="50">
        <v>383</v>
      </c>
      <c r="E96" s="15" t="s">
        <v>38</v>
      </c>
      <c r="F96" s="21">
        <v>1</v>
      </c>
      <c r="G96" s="22">
        <v>135</v>
      </c>
      <c r="H96" s="56"/>
    </row>
    <row r="97" spans="1:8" ht="23.25" x14ac:dyDescent="0.25">
      <c r="A97" s="45">
        <v>8</v>
      </c>
      <c r="B97" s="18" t="s">
        <v>545</v>
      </c>
      <c r="C97" s="62"/>
      <c r="D97" s="50">
        <v>5349</v>
      </c>
      <c r="E97" s="15" t="s">
        <v>38</v>
      </c>
      <c r="F97" s="21">
        <v>1</v>
      </c>
      <c r="G97" s="22">
        <v>65</v>
      </c>
      <c r="H97" s="56"/>
    </row>
    <row r="98" spans="1:8" x14ac:dyDescent="0.25">
      <c r="A98" s="45">
        <v>9</v>
      </c>
      <c r="B98" s="18" t="s">
        <v>546</v>
      </c>
      <c r="C98" s="62"/>
      <c r="D98" s="50">
        <v>398</v>
      </c>
      <c r="E98" s="15" t="s">
        <v>38</v>
      </c>
      <c r="F98" s="21">
        <v>2</v>
      </c>
      <c r="G98" s="22">
        <v>137.16</v>
      </c>
      <c r="H98" s="56"/>
    </row>
    <row r="99" spans="1:8" ht="23.25" x14ac:dyDescent="0.25">
      <c r="A99" s="45">
        <v>10</v>
      </c>
      <c r="B99" s="18" t="s">
        <v>547</v>
      </c>
      <c r="C99" s="62"/>
      <c r="D99" s="50">
        <v>2060</v>
      </c>
      <c r="E99" s="15" t="s">
        <v>38</v>
      </c>
      <c r="F99" s="21">
        <v>1</v>
      </c>
      <c r="G99" s="22">
        <v>88.62</v>
      </c>
      <c r="H99" s="56"/>
    </row>
    <row r="100" spans="1:8" x14ac:dyDescent="0.25">
      <c r="A100" s="45">
        <v>11</v>
      </c>
      <c r="B100" s="18" t="s">
        <v>548</v>
      </c>
      <c r="C100" s="62"/>
      <c r="D100" s="50">
        <v>399</v>
      </c>
      <c r="E100" s="15" t="s">
        <v>38</v>
      </c>
      <c r="F100" s="21">
        <v>3</v>
      </c>
      <c r="G100" s="22">
        <v>285</v>
      </c>
      <c r="H100" s="56"/>
    </row>
    <row r="101" spans="1:8" x14ac:dyDescent="0.25">
      <c r="A101" s="45">
        <v>12</v>
      </c>
      <c r="B101" s="18" t="s">
        <v>549</v>
      </c>
      <c r="C101" s="62"/>
      <c r="D101" s="50">
        <v>2076</v>
      </c>
      <c r="E101" s="15" t="s">
        <v>38</v>
      </c>
      <c r="F101" s="21">
        <v>1</v>
      </c>
      <c r="G101" s="22">
        <v>229.2</v>
      </c>
      <c r="H101" s="56"/>
    </row>
    <row r="102" spans="1:8" ht="23.25" x14ac:dyDescent="0.25">
      <c r="A102" s="45">
        <v>13</v>
      </c>
      <c r="B102" s="18" t="s">
        <v>550</v>
      </c>
      <c r="C102" s="62"/>
      <c r="D102" s="50">
        <v>1851</v>
      </c>
      <c r="E102" s="15" t="s">
        <v>38</v>
      </c>
      <c r="F102" s="21">
        <v>1</v>
      </c>
      <c r="G102" s="22">
        <v>75</v>
      </c>
      <c r="H102" s="56"/>
    </row>
    <row r="103" spans="1:8" ht="23.25" x14ac:dyDescent="0.25">
      <c r="A103" s="45">
        <v>14</v>
      </c>
      <c r="B103" s="18" t="s">
        <v>550</v>
      </c>
      <c r="C103" s="62"/>
      <c r="D103" s="50">
        <v>1851</v>
      </c>
      <c r="E103" s="15" t="s">
        <v>38</v>
      </c>
      <c r="F103" s="21">
        <v>2</v>
      </c>
      <c r="G103" s="22">
        <v>320</v>
      </c>
      <c r="H103" s="56"/>
    </row>
    <row r="104" spans="1:8" ht="23.25" x14ac:dyDescent="0.25">
      <c r="A104" s="45">
        <v>15</v>
      </c>
      <c r="B104" s="18" t="s">
        <v>551</v>
      </c>
      <c r="C104" s="62"/>
      <c r="D104" s="50">
        <v>1854</v>
      </c>
      <c r="E104" s="15" t="s">
        <v>38</v>
      </c>
      <c r="F104" s="21">
        <v>2</v>
      </c>
      <c r="G104" s="22">
        <v>130</v>
      </c>
      <c r="H104" s="56"/>
    </row>
    <row r="105" spans="1:8" ht="23.25" x14ac:dyDescent="0.25">
      <c r="A105" s="45">
        <v>16</v>
      </c>
      <c r="B105" s="18" t="s">
        <v>552</v>
      </c>
      <c r="C105" s="62"/>
      <c r="D105" s="50">
        <v>5342</v>
      </c>
      <c r="E105" s="15" t="s">
        <v>38</v>
      </c>
      <c r="F105" s="21">
        <v>4</v>
      </c>
      <c r="G105" s="22">
        <v>1076</v>
      </c>
      <c r="H105" s="56"/>
    </row>
    <row r="106" spans="1:8" ht="23.25" x14ac:dyDescent="0.25">
      <c r="A106" s="45">
        <v>17</v>
      </c>
      <c r="B106" s="18" t="s">
        <v>553</v>
      </c>
      <c r="C106" s="62"/>
      <c r="D106" s="50">
        <v>2035</v>
      </c>
      <c r="E106" s="15" t="s">
        <v>38</v>
      </c>
      <c r="F106" s="21">
        <v>2</v>
      </c>
      <c r="G106" s="22">
        <v>130</v>
      </c>
      <c r="H106" s="56"/>
    </row>
    <row r="107" spans="1:8" x14ac:dyDescent="0.25">
      <c r="A107" s="45">
        <v>18</v>
      </c>
      <c r="B107" s="18" t="s">
        <v>554</v>
      </c>
      <c r="C107" s="62"/>
      <c r="D107" s="50">
        <v>1852</v>
      </c>
      <c r="E107" s="15" t="s">
        <v>38</v>
      </c>
      <c r="F107" s="21">
        <v>2</v>
      </c>
      <c r="G107" s="22">
        <v>190</v>
      </c>
      <c r="H107" s="56"/>
    </row>
    <row r="108" spans="1:8" ht="23.25" x14ac:dyDescent="0.25">
      <c r="A108" s="45">
        <v>19</v>
      </c>
      <c r="B108" s="18" t="s">
        <v>555</v>
      </c>
      <c r="C108" s="62"/>
      <c r="D108" s="50">
        <v>5363</v>
      </c>
      <c r="E108" s="15" t="s">
        <v>38</v>
      </c>
      <c r="F108" s="21">
        <v>1</v>
      </c>
      <c r="G108" s="22">
        <v>34.44</v>
      </c>
      <c r="H108" s="56"/>
    </row>
    <row r="109" spans="1:8" x14ac:dyDescent="0.25">
      <c r="A109" s="45">
        <v>20</v>
      </c>
      <c r="B109" s="18" t="s">
        <v>556</v>
      </c>
      <c r="C109" s="62"/>
      <c r="D109" s="50">
        <v>833</v>
      </c>
      <c r="E109" s="15" t="s">
        <v>38</v>
      </c>
      <c r="F109" s="21">
        <v>3</v>
      </c>
      <c r="G109" s="22">
        <v>46.8</v>
      </c>
      <c r="H109" s="56"/>
    </row>
    <row r="110" spans="1:8" x14ac:dyDescent="0.25">
      <c r="A110" s="45">
        <v>21</v>
      </c>
      <c r="B110" s="18" t="s">
        <v>556</v>
      </c>
      <c r="C110" s="62"/>
      <c r="D110" s="50">
        <v>833</v>
      </c>
      <c r="E110" s="15" t="s">
        <v>38</v>
      </c>
      <c r="F110" s="21">
        <v>5</v>
      </c>
      <c r="G110" s="22">
        <v>81</v>
      </c>
      <c r="H110" s="56"/>
    </row>
    <row r="111" spans="1:8" ht="23.25" x14ac:dyDescent="0.25">
      <c r="A111" s="45">
        <v>22</v>
      </c>
      <c r="B111" s="18" t="s">
        <v>557</v>
      </c>
      <c r="C111" s="62"/>
      <c r="D111" s="50">
        <v>5243</v>
      </c>
      <c r="E111" s="15" t="s">
        <v>38</v>
      </c>
      <c r="F111" s="21">
        <v>1</v>
      </c>
      <c r="G111" s="22">
        <v>156.47999999999999</v>
      </c>
      <c r="H111" s="56"/>
    </row>
    <row r="112" spans="1:8" x14ac:dyDescent="0.25">
      <c r="A112" s="45">
        <v>23</v>
      </c>
      <c r="B112" s="18" t="s">
        <v>558</v>
      </c>
      <c r="C112" s="62"/>
      <c r="D112" s="50">
        <v>1642</v>
      </c>
      <c r="E112" s="15" t="s">
        <v>559</v>
      </c>
      <c r="F112" s="21">
        <v>3</v>
      </c>
      <c r="G112" s="22">
        <v>36</v>
      </c>
      <c r="H112" s="56"/>
    </row>
    <row r="113" spans="1:8" x14ac:dyDescent="0.25">
      <c r="A113" s="45">
        <v>24</v>
      </c>
      <c r="B113" s="18" t="s">
        <v>560</v>
      </c>
      <c r="C113" s="62"/>
      <c r="D113" s="50">
        <v>843</v>
      </c>
      <c r="E113" s="15" t="s">
        <v>38</v>
      </c>
      <c r="F113" s="21">
        <v>8</v>
      </c>
      <c r="G113" s="22">
        <v>78.72</v>
      </c>
      <c r="H113" s="56"/>
    </row>
    <row r="114" spans="1:8" ht="23.25" x14ac:dyDescent="0.25">
      <c r="A114" s="45">
        <v>25</v>
      </c>
      <c r="B114" s="18" t="s">
        <v>561</v>
      </c>
      <c r="C114" s="62"/>
      <c r="D114" s="50">
        <v>5246</v>
      </c>
      <c r="E114" s="15" t="s">
        <v>38</v>
      </c>
      <c r="F114" s="21">
        <v>10</v>
      </c>
      <c r="G114" s="22">
        <v>91.8</v>
      </c>
      <c r="H114" s="56"/>
    </row>
    <row r="115" spans="1:8" x14ac:dyDescent="0.25">
      <c r="A115" s="45">
        <v>26</v>
      </c>
      <c r="B115" s="18" t="s">
        <v>562</v>
      </c>
      <c r="C115" s="62"/>
      <c r="D115" s="50">
        <v>984</v>
      </c>
      <c r="E115" s="15" t="s">
        <v>38</v>
      </c>
      <c r="F115" s="21">
        <v>2.714</v>
      </c>
      <c r="G115" s="22">
        <v>62.43</v>
      </c>
      <c r="H115" s="56"/>
    </row>
    <row r="116" spans="1:8" ht="23.25" x14ac:dyDescent="0.25">
      <c r="A116" s="45">
        <v>27</v>
      </c>
      <c r="B116" s="18" t="s">
        <v>563</v>
      </c>
      <c r="C116" s="62"/>
      <c r="D116" s="50">
        <v>2078</v>
      </c>
      <c r="E116" s="15" t="s">
        <v>38</v>
      </c>
      <c r="F116" s="21">
        <v>1</v>
      </c>
      <c r="G116" s="22">
        <v>31.44</v>
      </c>
      <c r="H116" s="56"/>
    </row>
    <row r="117" spans="1:8" ht="23.25" x14ac:dyDescent="0.25">
      <c r="A117" s="45">
        <v>28</v>
      </c>
      <c r="B117" s="18" t="s">
        <v>564</v>
      </c>
      <c r="C117" s="62"/>
      <c r="D117" s="50">
        <v>2077</v>
      </c>
      <c r="E117" s="15" t="s">
        <v>565</v>
      </c>
      <c r="F117" s="21">
        <v>2.25</v>
      </c>
      <c r="G117" s="22">
        <v>262.31</v>
      </c>
      <c r="H117" s="56"/>
    </row>
    <row r="118" spans="1:8" x14ac:dyDescent="0.25">
      <c r="A118" s="45">
        <v>29</v>
      </c>
      <c r="B118" s="18" t="s">
        <v>566</v>
      </c>
      <c r="C118" s="62"/>
      <c r="D118" s="50">
        <v>2075</v>
      </c>
      <c r="E118" s="15" t="s">
        <v>567</v>
      </c>
      <c r="F118" s="21">
        <v>2</v>
      </c>
      <c r="G118" s="22">
        <v>70.92</v>
      </c>
      <c r="H118" s="56"/>
    </row>
    <row r="119" spans="1:8" ht="23.25" x14ac:dyDescent="0.25">
      <c r="A119" s="45">
        <v>30</v>
      </c>
      <c r="B119" s="18" t="s">
        <v>568</v>
      </c>
      <c r="C119" s="62"/>
      <c r="D119" s="50">
        <v>5364</v>
      </c>
      <c r="E119" s="15" t="s">
        <v>38</v>
      </c>
      <c r="F119" s="21">
        <v>2</v>
      </c>
      <c r="G119" s="22">
        <v>89.88</v>
      </c>
      <c r="H119" s="56"/>
    </row>
    <row r="120" spans="1:8" x14ac:dyDescent="0.25">
      <c r="A120" s="45">
        <v>31</v>
      </c>
      <c r="B120" s="18" t="s">
        <v>569</v>
      </c>
      <c r="C120" s="62"/>
      <c r="D120" s="50">
        <v>1853</v>
      </c>
      <c r="E120" s="15" t="s">
        <v>38</v>
      </c>
      <c r="F120" s="21">
        <v>2</v>
      </c>
      <c r="G120" s="22">
        <v>190</v>
      </c>
      <c r="H120" s="56"/>
    </row>
    <row r="121" spans="1:8" ht="23.25" x14ac:dyDescent="0.25">
      <c r="A121" s="45">
        <v>32</v>
      </c>
      <c r="B121" s="18" t="s">
        <v>570</v>
      </c>
      <c r="C121" s="62"/>
      <c r="D121" s="50">
        <v>2063</v>
      </c>
      <c r="E121" s="15" t="s">
        <v>38</v>
      </c>
      <c r="F121" s="21">
        <v>1</v>
      </c>
      <c r="G121" s="22">
        <v>22.38</v>
      </c>
      <c r="H121" s="56"/>
    </row>
    <row r="122" spans="1:8" x14ac:dyDescent="0.25">
      <c r="A122" s="45">
        <v>33</v>
      </c>
      <c r="B122" s="18" t="s">
        <v>571</v>
      </c>
      <c r="C122" s="62"/>
      <c r="D122" s="50">
        <v>1856</v>
      </c>
      <c r="E122" s="15" t="s">
        <v>38</v>
      </c>
      <c r="F122" s="21">
        <v>2</v>
      </c>
      <c r="G122" s="22">
        <v>60</v>
      </c>
      <c r="H122" s="56"/>
    </row>
    <row r="123" spans="1:8" ht="23.25" x14ac:dyDescent="0.25">
      <c r="A123" s="45">
        <v>34</v>
      </c>
      <c r="B123" s="18" t="s">
        <v>572</v>
      </c>
      <c r="C123" s="62"/>
      <c r="D123" s="50">
        <v>2033</v>
      </c>
      <c r="E123" s="15" t="s">
        <v>38</v>
      </c>
      <c r="F123" s="21">
        <v>1</v>
      </c>
      <c r="G123" s="22">
        <v>398</v>
      </c>
      <c r="H123" s="56"/>
    </row>
    <row r="124" spans="1:8" ht="24" thickBot="1" x14ac:dyDescent="0.3">
      <c r="A124" s="46">
        <v>35</v>
      </c>
      <c r="B124" s="9" t="s">
        <v>573</v>
      </c>
      <c r="C124" s="63"/>
      <c r="D124" s="51">
        <v>1855</v>
      </c>
      <c r="E124" s="7" t="s">
        <v>38</v>
      </c>
      <c r="F124" s="10">
        <v>2</v>
      </c>
      <c r="G124" s="11">
        <v>380</v>
      </c>
      <c r="H124" s="57"/>
    </row>
    <row r="125" spans="1:8" ht="23.25" x14ac:dyDescent="0.25">
      <c r="A125" s="44">
        <v>1</v>
      </c>
      <c r="B125" s="17" t="s">
        <v>574</v>
      </c>
      <c r="C125" s="61"/>
      <c r="D125" s="49">
        <v>580</v>
      </c>
      <c r="E125" s="13" t="s">
        <v>38</v>
      </c>
      <c r="F125" s="19">
        <v>1</v>
      </c>
      <c r="G125" s="20">
        <v>29</v>
      </c>
      <c r="H125" s="55"/>
    </row>
    <row r="126" spans="1:8" x14ac:dyDescent="0.25">
      <c r="A126" s="45">
        <v>2</v>
      </c>
      <c r="B126" s="18" t="s">
        <v>575</v>
      </c>
      <c r="C126" s="62"/>
      <c r="D126" s="50">
        <v>778</v>
      </c>
      <c r="E126" s="15" t="s">
        <v>38</v>
      </c>
      <c r="F126" s="21">
        <v>1</v>
      </c>
      <c r="G126" s="22">
        <v>120</v>
      </c>
      <c r="H126" s="56"/>
    </row>
    <row r="127" spans="1:8" x14ac:dyDescent="0.25">
      <c r="A127" s="45">
        <v>3</v>
      </c>
      <c r="B127" s="18" t="s">
        <v>556</v>
      </c>
      <c r="C127" s="62"/>
      <c r="D127" s="50">
        <v>833</v>
      </c>
      <c r="E127" s="15" t="s">
        <v>38</v>
      </c>
      <c r="F127" s="21">
        <v>2</v>
      </c>
      <c r="G127" s="22">
        <v>14.6</v>
      </c>
      <c r="H127" s="56"/>
    </row>
    <row r="128" spans="1:8" x14ac:dyDescent="0.25">
      <c r="A128" s="45">
        <v>4</v>
      </c>
      <c r="B128" s="18" t="s">
        <v>576</v>
      </c>
      <c r="C128" s="62"/>
      <c r="D128" s="50">
        <v>835</v>
      </c>
      <c r="E128" s="15" t="s">
        <v>38</v>
      </c>
      <c r="F128" s="21">
        <v>5</v>
      </c>
      <c r="G128" s="22">
        <v>33.950000000000003</v>
      </c>
      <c r="H128" s="56"/>
    </row>
    <row r="129" spans="1:8" x14ac:dyDescent="0.25">
      <c r="A129" s="45">
        <v>5</v>
      </c>
      <c r="B129" s="18" t="s">
        <v>577</v>
      </c>
      <c r="C129" s="62"/>
      <c r="D129" s="50">
        <v>839</v>
      </c>
      <c r="E129" s="15" t="s">
        <v>559</v>
      </c>
      <c r="F129" s="21">
        <v>18</v>
      </c>
      <c r="G129" s="22">
        <v>216</v>
      </c>
      <c r="H129" s="56"/>
    </row>
    <row r="130" spans="1:8" x14ac:dyDescent="0.25">
      <c r="A130" s="45">
        <v>6</v>
      </c>
      <c r="B130" s="18" t="s">
        <v>578</v>
      </c>
      <c r="C130" s="62"/>
      <c r="D130" s="50">
        <v>976</v>
      </c>
      <c r="E130" s="15" t="s">
        <v>565</v>
      </c>
      <c r="F130" s="21">
        <v>2.5</v>
      </c>
      <c r="G130" s="22">
        <v>150</v>
      </c>
      <c r="H130" s="56"/>
    </row>
    <row r="131" spans="1:8" x14ac:dyDescent="0.25">
      <c r="A131" s="45">
        <v>7</v>
      </c>
      <c r="B131" s="18" t="s">
        <v>579</v>
      </c>
      <c r="C131" s="62"/>
      <c r="D131" s="50">
        <v>1107</v>
      </c>
      <c r="E131" s="15" t="s">
        <v>580</v>
      </c>
      <c r="F131" s="21">
        <v>13</v>
      </c>
      <c r="G131" s="22">
        <v>390</v>
      </c>
      <c r="H131" s="56"/>
    </row>
    <row r="132" spans="1:8" ht="23.25" x14ac:dyDescent="0.25">
      <c r="A132" s="45">
        <v>8</v>
      </c>
      <c r="B132" s="18" t="s">
        <v>581</v>
      </c>
      <c r="C132" s="62"/>
      <c r="D132" s="50">
        <v>1148</v>
      </c>
      <c r="E132" s="15" t="s">
        <v>543</v>
      </c>
      <c r="F132" s="21">
        <v>7</v>
      </c>
      <c r="G132" s="22">
        <v>140</v>
      </c>
      <c r="H132" s="56"/>
    </row>
    <row r="133" spans="1:8" ht="23.25" x14ac:dyDescent="0.25">
      <c r="A133" s="45">
        <v>9</v>
      </c>
      <c r="B133" s="18" t="s">
        <v>582</v>
      </c>
      <c r="C133" s="62"/>
      <c r="D133" s="50">
        <v>1199</v>
      </c>
      <c r="E133" s="15" t="s">
        <v>38</v>
      </c>
      <c r="F133" s="21">
        <v>1</v>
      </c>
      <c r="G133" s="22">
        <v>50</v>
      </c>
      <c r="H133" s="56"/>
    </row>
    <row r="134" spans="1:8" ht="16.5" thickBot="1" x14ac:dyDescent="0.3">
      <c r="A134" s="46">
        <v>10</v>
      </c>
      <c r="B134" s="9" t="s">
        <v>583</v>
      </c>
      <c r="C134" s="63"/>
      <c r="D134" s="51">
        <v>1230</v>
      </c>
      <c r="E134" s="7" t="s">
        <v>38</v>
      </c>
      <c r="F134" s="10">
        <v>119</v>
      </c>
      <c r="G134" s="11">
        <v>654.5</v>
      </c>
      <c r="H134" s="57"/>
    </row>
    <row r="135" spans="1:8" x14ac:dyDescent="0.25">
      <c r="A135" s="44">
        <v>1</v>
      </c>
      <c r="B135" s="17" t="s">
        <v>584</v>
      </c>
      <c r="C135" s="61"/>
      <c r="D135" s="49">
        <v>389</v>
      </c>
      <c r="E135" s="13" t="s">
        <v>38</v>
      </c>
      <c r="F135" s="19">
        <v>1</v>
      </c>
      <c r="G135" s="20">
        <v>98</v>
      </c>
      <c r="H135" s="55"/>
    </row>
    <row r="136" spans="1:8" ht="24" thickBot="1" x14ac:dyDescent="0.3">
      <c r="A136" s="46">
        <v>2</v>
      </c>
      <c r="B136" s="9" t="s">
        <v>585</v>
      </c>
      <c r="C136" s="63"/>
      <c r="D136" s="51">
        <v>971</v>
      </c>
      <c r="E136" s="7" t="s">
        <v>38</v>
      </c>
      <c r="F136" s="10">
        <v>4</v>
      </c>
      <c r="G136" s="11">
        <v>280</v>
      </c>
      <c r="H136" s="57"/>
    </row>
    <row r="137" spans="1:8" ht="16.5" thickBot="1" x14ac:dyDescent="0.3">
      <c r="A137" s="64" t="s">
        <v>612</v>
      </c>
      <c r="B137" s="37" t="s">
        <v>33</v>
      </c>
      <c r="C137" s="91"/>
      <c r="D137" s="52" t="s">
        <v>33</v>
      </c>
      <c r="E137" s="36" t="s">
        <v>33</v>
      </c>
      <c r="F137" s="38">
        <f>SUM(F89:F136)</f>
        <v>253.464</v>
      </c>
      <c r="G137" s="39">
        <f>SUM(G89:G136)</f>
        <v>8973.35</v>
      </c>
      <c r="H137" s="36" t="s">
        <v>33</v>
      </c>
    </row>
    <row r="138" spans="1:8" ht="23.25" x14ac:dyDescent="0.25">
      <c r="A138" s="44">
        <v>1</v>
      </c>
      <c r="B138" s="17" t="s">
        <v>586</v>
      </c>
      <c r="C138" s="61"/>
      <c r="D138" s="49">
        <v>364</v>
      </c>
      <c r="E138" s="13" t="s">
        <v>565</v>
      </c>
      <c r="F138" s="19">
        <v>0.47099999999999997</v>
      </c>
      <c r="G138" s="20">
        <v>12.24</v>
      </c>
      <c r="H138" s="55"/>
    </row>
    <row r="139" spans="1:8" ht="23.25" x14ac:dyDescent="0.25">
      <c r="A139" s="45">
        <v>2</v>
      </c>
      <c r="B139" s="18" t="s">
        <v>587</v>
      </c>
      <c r="C139" s="62"/>
      <c r="D139" s="50">
        <v>1412</v>
      </c>
      <c r="E139" s="15" t="s">
        <v>565</v>
      </c>
      <c r="F139" s="21">
        <v>0.13900000000000001</v>
      </c>
      <c r="G139" s="22">
        <v>9.99</v>
      </c>
      <c r="H139" s="56"/>
    </row>
    <row r="140" spans="1:8" ht="23.25" x14ac:dyDescent="0.25">
      <c r="A140" s="45">
        <v>3</v>
      </c>
      <c r="B140" s="18" t="s">
        <v>588</v>
      </c>
      <c r="C140" s="62"/>
      <c r="D140" s="50">
        <v>454</v>
      </c>
      <c r="E140" s="15" t="s">
        <v>565</v>
      </c>
      <c r="F140" s="21">
        <v>0.49399999999999999</v>
      </c>
      <c r="G140" s="22">
        <v>22.22</v>
      </c>
      <c r="H140" s="56"/>
    </row>
    <row r="141" spans="1:8" ht="23.25" x14ac:dyDescent="0.25">
      <c r="A141" s="45">
        <v>4</v>
      </c>
      <c r="B141" s="18" t="s">
        <v>589</v>
      </c>
      <c r="C141" s="62"/>
      <c r="D141" s="50">
        <v>1425</v>
      </c>
      <c r="E141" s="15" t="s">
        <v>565</v>
      </c>
      <c r="F141" s="21">
        <v>2.1999999999999999E-2</v>
      </c>
      <c r="G141" s="22">
        <v>7.56</v>
      </c>
      <c r="H141" s="56"/>
    </row>
    <row r="142" spans="1:8" ht="23.25" x14ac:dyDescent="0.25">
      <c r="A142" s="45">
        <v>6</v>
      </c>
      <c r="B142" s="18" t="s">
        <v>590</v>
      </c>
      <c r="C142" s="62"/>
      <c r="D142" s="50">
        <v>635</v>
      </c>
      <c r="E142" s="15" t="s">
        <v>565</v>
      </c>
      <c r="F142" s="21">
        <v>2.3420000000000001</v>
      </c>
      <c r="G142" s="22">
        <v>70.25</v>
      </c>
      <c r="H142" s="56"/>
    </row>
    <row r="143" spans="1:8" ht="23.25" x14ac:dyDescent="0.25">
      <c r="A143" s="45">
        <v>7</v>
      </c>
      <c r="B143" s="18" t="s">
        <v>591</v>
      </c>
      <c r="C143" s="62"/>
      <c r="D143" s="50">
        <v>1398</v>
      </c>
      <c r="E143" s="15" t="s">
        <v>559</v>
      </c>
      <c r="F143" s="21">
        <v>0.1</v>
      </c>
      <c r="G143" s="22">
        <v>5.2</v>
      </c>
      <c r="H143" s="56"/>
    </row>
    <row r="144" spans="1:8" ht="23.25" x14ac:dyDescent="0.25">
      <c r="A144" s="45">
        <v>8</v>
      </c>
      <c r="B144" s="18" t="s">
        <v>592</v>
      </c>
      <c r="C144" s="62"/>
      <c r="D144" s="50">
        <v>706</v>
      </c>
      <c r="E144" s="15" t="s">
        <v>565</v>
      </c>
      <c r="F144" s="21">
        <v>0.3</v>
      </c>
      <c r="G144" s="22">
        <v>10.199999999999999</v>
      </c>
      <c r="H144" s="56"/>
    </row>
    <row r="145" spans="1:8" ht="23.25" x14ac:dyDescent="0.25">
      <c r="A145" s="45">
        <v>9</v>
      </c>
      <c r="B145" s="18" t="s">
        <v>593</v>
      </c>
      <c r="C145" s="62"/>
      <c r="D145" s="50">
        <v>710</v>
      </c>
      <c r="E145" s="15" t="s">
        <v>565</v>
      </c>
      <c r="F145" s="21">
        <v>3.016</v>
      </c>
      <c r="G145" s="22">
        <v>90.49</v>
      </c>
      <c r="H145" s="56"/>
    </row>
    <row r="146" spans="1:8" ht="23.25" x14ac:dyDescent="0.25">
      <c r="A146" s="45">
        <v>10</v>
      </c>
      <c r="B146" s="18" t="s">
        <v>594</v>
      </c>
      <c r="C146" s="62"/>
      <c r="D146" s="50">
        <v>711</v>
      </c>
      <c r="E146" s="15" t="s">
        <v>565</v>
      </c>
      <c r="F146" s="21">
        <v>0.28899999999999998</v>
      </c>
      <c r="G146" s="22">
        <v>6.93</v>
      </c>
      <c r="H146" s="56"/>
    </row>
    <row r="147" spans="1:8" ht="23.25" x14ac:dyDescent="0.25">
      <c r="A147" s="45">
        <v>11</v>
      </c>
      <c r="B147" s="18" t="s">
        <v>595</v>
      </c>
      <c r="C147" s="62"/>
      <c r="D147" s="50">
        <v>713</v>
      </c>
      <c r="E147" s="15" t="s">
        <v>565</v>
      </c>
      <c r="F147" s="21">
        <v>0.755</v>
      </c>
      <c r="G147" s="22">
        <v>12.46</v>
      </c>
      <c r="H147" s="56"/>
    </row>
    <row r="148" spans="1:8" ht="23.25" x14ac:dyDescent="0.25">
      <c r="A148" s="45">
        <v>12</v>
      </c>
      <c r="B148" s="18" t="s">
        <v>595</v>
      </c>
      <c r="C148" s="62"/>
      <c r="D148" s="50">
        <v>713</v>
      </c>
      <c r="E148" s="15" t="s">
        <v>565</v>
      </c>
      <c r="F148" s="21">
        <v>3.5999999999999997E-2</v>
      </c>
      <c r="G148" s="22">
        <v>0.59</v>
      </c>
      <c r="H148" s="56"/>
    </row>
    <row r="149" spans="1:8" ht="23.25" x14ac:dyDescent="0.25">
      <c r="A149" s="45">
        <v>13</v>
      </c>
      <c r="B149" s="18" t="s">
        <v>596</v>
      </c>
      <c r="C149" s="62"/>
      <c r="D149" s="50">
        <v>715</v>
      </c>
      <c r="E149" s="15" t="s">
        <v>565</v>
      </c>
      <c r="F149" s="21">
        <v>1.5860000000000001</v>
      </c>
      <c r="G149" s="22">
        <v>47.58</v>
      </c>
      <c r="H149" s="56"/>
    </row>
    <row r="150" spans="1:8" ht="23.25" x14ac:dyDescent="0.25">
      <c r="A150" s="45">
        <v>14</v>
      </c>
      <c r="B150" s="18" t="s">
        <v>597</v>
      </c>
      <c r="C150" s="62"/>
      <c r="D150" s="50">
        <v>717</v>
      </c>
      <c r="E150" s="15" t="s">
        <v>565</v>
      </c>
      <c r="F150" s="21">
        <v>1.4810000000000001</v>
      </c>
      <c r="G150" s="22">
        <v>44.43</v>
      </c>
      <c r="H150" s="56"/>
    </row>
    <row r="151" spans="1:8" ht="23.25" x14ac:dyDescent="0.25">
      <c r="A151" s="45">
        <v>15</v>
      </c>
      <c r="B151" s="18" t="s">
        <v>598</v>
      </c>
      <c r="C151" s="62"/>
      <c r="D151" s="50">
        <v>721</v>
      </c>
      <c r="E151" s="15" t="s">
        <v>565</v>
      </c>
      <c r="F151" s="21">
        <v>2.173</v>
      </c>
      <c r="G151" s="22">
        <v>54.3</v>
      </c>
      <c r="H151" s="56"/>
    </row>
    <row r="152" spans="1:8" ht="23.25" x14ac:dyDescent="0.25">
      <c r="A152" s="45">
        <v>16</v>
      </c>
      <c r="B152" s="18" t="s">
        <v>599</v>
      </c>
      <c r="C152" s="62"/>
      <c r="D152" s="50">
        <v>793</v>
      </c>
      <c r="E152" s="15" t="s">
        <v>565</v>
      </c>
      <c r="F152" s="21">
        <v>1.2170000000000001</v>
      </c>
      <c r="G152" s="22">
        <v>46.25</v>
      </c>
      <c r="H152" s="56"/>
    </row>
    <row r="153" spans="1:8" ht="23.25" x14ac:dyDescent="0.25">
      <c r="A153" s="45">
        <v>17</v>
      </c>
      <c r="B153" s="18" t="s">
        <v>600</v>
      </c>
      <c r="C153" s="62"/>
      <c r="D153" s="50">
        <v>796</v>
      </c>
      <c r="E153" s="15" t="s">
        <v>565</v>
      </c>
      <c r="F153" s="21">
        <v>1</v>
      </c>
      <c r="G153" s="22">
        <v>90</v>
      </c>
      <c r="H153" s="56"/>
    </row>
    <row r="154" spans="1:8" ht="34.5" x14ac:dyDescent="0.25">
      <c r="A154" s="45">
        <v>18</v>
      </c>
      <c r="B154" s="18" t="s">
        <v>601</v>
      </c>
      <c r="C154" s="62"/>
      <c r="D154" s="50">
        <v>1428</v>
      </c>
      <c r="E154" s="15" t="s">
        <v>559</v>
      </c>
      <c r="F154" s="21">
        <v>0.3</v>
      </c>
      <c r="G154" s="22">
        <v>13.2</v>
      </c>
      <c r="H154" s="56"/>
    </row>
    <row r="155" spans="1:8" ht="23.25" x14ac:dyDescent="0.25">
      <c r="A155" s="45">
        <v>19</v>
      </c>
      <c r="B155" s="18" t="s">
        <v>602</v>
      </c>
      <c r="C155" s="62"/>
      <c r="D155" s="50">
        <v>1379</v>
      </c>
      <c r="E155" s="15" t="s">
        <v>565</v>
      </c>
      <c r="F155" s="21">
        <v>1.7999999999999999E-2</v>
      </c>
      <c r="G155" s="22">
        <v>1.08</v>
      </c>
      <c r="H155" s="56"/>
    </row>
    <row r="156" spans="1:8" ht="23.25" x14ac:dyDescent="0.25">
      <c r="A156" s="45">
        <v>20</v>
      </c>
      <c r="B156" s="18" t="s">
        <v>603</v>
      </c>
      <c r="C156" s="62"/>
      <c r="D156" s="50">
        <v>1000001422</v>
      </c>
      <c r="E156" s="15" t="s">
        <v>565</v>
      </c>
      <c r="F156" s="21">
        <v>2.133</v>
      </c>
      <c r="G156" s="22">
        <v>63.98</v>
      </c>
      <c r="H156" s="56"/>
    </row>
    <row r="157" spans="1:8" ht="23.25" x14ac:dyDescent="0.25">
      <c r="A157" s="45">
        <v>21</v>
      </c>
      <c r="B157" s="18" t="s">
        <v>604</v>
      </c>
      <c r="C157" s="62"/>
      <c r="D157" s="50">
        <v>1089</v>
      </c>
      <c r="E157" s="15" t="s">
        <v>565</v>
      </c>
      <c r="F157" s="21">
        <v>1</v>
      </c>
      <c r="G157" s="22">
        <v>200</v>
      </c>
      <c r="H157" s="56"/>
    </row>
    <row r="158" spans="1:8" ht="23.25" x14ac:dyDescent="0.25">
      <c r="A158" s="45">
        <v>22</v>
      </c>
      <c r="B158" s="18" t="s">
        <v>605</v>
      </c>
      <c r="C158" s="62"/>
      <c r="D158" s="50">
        <v>1118</v>
      </c>
      <c r="E158" s="15" t="s">
        <v>565</v>
      </c>
      <c r="F158" s="21">
        <v>1.95</v>
      </c>
      <c r="G158" s="22">
        <v>234</v>
      </c>
      <c r="H158" s="56"/>
    </row>
    <row r="159" spans="1:8" ht="23.25" x14ac:dyDescent="0.25">
      <c r="A159" s="45">
        <v>23</v>
      </c>
      <c r="B159" s="18" t="s">
        <v>605</v>
      </c>
      <c r="C159" s="62"/>
      <c r="D159" s="50">
        <v>1118</v>
      </c>
      <c r="E159" s="15" t="s">
        <v>565</v>
      </c>
      <c r="F159" s="21">
        <v>0.05</v>
      </c>
      <c r="G159" s="22">
        <v>6</v>
      </c>
      <c r="H159" s="56"/>
    </row>
    <row r="160" spans="1:8" ht="23.25" x14ac:dyDescent="0.25">
      <c r="A160" s="45">
        <v>25</v>
      </c>
      <c r="B160" s="18" t="s">
        <v>606</v>
      </c>
      <c r="C160" s="62"/>
      <c r="D160" s="50">
        <v>1426</v>
      </c>
      <c r="E160" s="15" t="s">
        <v>565</v>
      </c>
      <c r="F160" s="21">
        <v>0.34100000000000003</v>
      </c>
      <c r="G160" s="22">
        <v>57.96</v>
      </c>
      <c r="H160" s="56"/>
    </row>
    <row r="161" spans="1:8" ht="23.25" x14ac:dyDescent="0.25">
      <c r="A161" s="45">
        <v>26</v>
      </c>
      <c r="B161" s="18" t="s">
        <v>607</v>
      </c>
      <c r="C161" s="62"/>
      <c r="D161" s="50">
        <v>1433</v>
      </c>
      <c r="E161" s="15" t="s">
        <v>565</v>
      </c>
      <c r="F161" s="21">
        <v>2.5</v>
      </c>
      <c r="G161" s="22">
        <v>437.5</v>
      </c>
      <c r="H161" s="56"/>
    </row>
    <row r="162" spans="1:8" ht="34.5" x14ac:dyDescent="0.25">
      <c r="A162" s="45">
        <v>27</v>
      </c>
      <c r="B162" s="18" t="s">
        <v>608</v>
      </c>
      <c r="C162" s="62"/>
      <c r="D162" s="50">
        <v>1402</v>
      </c>
      <c r="E162" s="15" t="s">
        <v>565</v>
      </c>
      <c r="F162" s="21">
        <v>3.6</v>
      </c>
      <c r="G162" s="22">
        <v>104.4</v>
      </c>
      <c r="H162" s="56"/>
    </row>
    <row r="163" spans="1:8" ht="34.5" x14ac:dyDescent="0.25">
      <c r="A163" s="45">
        <v>28</v>
      </c>
      <c r="B163" s="18" t="s">
        <v>609</v>
      </c>
      <c r="C163" s="62"/>
      <c r="D163" s="50">
        <v>1403</v>
      </c>
      <c r="E163" s="15" t="s">
        <v>565</v>
      </c>
      <c r="F163" s="21">
        <v>8.9</v>
      </c>
      <c r="G163" s="22">
        <v>258.10000000000002</v>
      </c>
      <c r="H163" s="56"/>
    </row>
    <row r="164" spans="1:8" ht="34.5" x14ac:dyDescent="0.25">
      <c r="A164" s="45">
        <v>29</v>
      </c>
      <c r="B164" s="18" t="s">
        <v>610</v>
      </c>
      <c r="C164" s="62"/>
      <c r="D164" s="50">
        <v>1306</v>
      </c>
      <c r="E164" s="15" t="s">
        <v>565</v>
      </c>
      <c r="F164" s="21">
        <v>1.3779999999999999</v>
      </c>
      <c r="G164" s="22">
        <v>57.84</v>
      </c>
      <c r="H164" s="56"/>
    </row>
    <row r="165" spans="1:8" ht="24" thickBot="1" x14ac:dyDescent="0.3">
      <c r="A165" s="46">
        <v>30</v>
      </c>
      <c r="B165" s="9" t="s">
        <v>611</v>
      </c>
      <c r="C165" s="63"/>
      <c r="D165" s="51">
        <v>1376</v>
      </c>
      <c r="E165" s="7" t="s">
        <v>38</v>
      </c>
      <c r="F165" s="10">
        <v>5</v>
      </c>
      <c r="G165" s="11">
        <v>31</v>
      </c>
      <c r="H165" s="57"/>
    </row>
    <row r="166" spans="1:8" x14ac:dyDescent="0.25">
      <c r="A166" s="65" t="s">
        <v>616</v>
      </c>
      <c r="B166" s="66" t="s">
        <v>33</v>
      </c>
      <c r="C166" s="93"/>
      <c r="D166" s="67" t="s">
        <v>33</v>
      </c>
      <c r="E166" s="68" t="s">
        <v>33</v>
      </c>
      <c r="F166" s="69">
        <v>42.603000000000002</v>
      </c>
      <c r="G166" s="70">
        <f>SUM(G138:G165)</f>
        <v>1995.7500000000002</v>
      </c>
      <c r="H166" s="68" t="s">
        <v>33</v>
      </c>
    </row>
    <row r="167" spans="1:8" x14ac:dyDescent="0.25">
      <c r="A167" s="72" t="s">
        <v>617</v>
      </c>
      <c r="B167" s="71"/>
      <c r="C167" s="71"/>
      <c r="D167" s="71"/>
      <c r="E167" s="71"/>
      <c r="F167" s="73"/>
      <c r="G167" s="74"/>
      <c r="H167" s="71"/>
    </row>
  </sheetData>
  <mergeCells count="12">
    <mergeCell ref="A23:A25"/>
    <mergeCell ref="A8:E8"/>
    <mergeCell ref="A9:E9"/>
    <mergeCell ref="A10:E10"/>
    <mergeCell ref="A11:E11"/>
    <mergeCell ref="A12:H22"/>
    <mergeCell ref="F23:G24"/>
    <mergeCell ref="H23:H25"/>
    <mergeCell ref="B23:D23"/>
    <mergeCell ref="B24:B25"/>
    <mergeCell ref="D24:D25"/>
    <mergeCell ref="E23:E2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Аркуші</vt:lpstr>
      </vt:variant>
      <vt:variant>
        <vt:i4>3</vt:i4>
      </vt:variant>
    </vt:vector>
  </HeadingPairs>
  <TitlesOfParts>
    <vt:vector size="3" baseType="lpstr">
      <vt:lpstr>Інв. опис необоротних активів</vt:lpstr>
      <vt:lpstr>При інвентаризації встановлено</vt:lpstr>
      <vt:lpstr>Лист3</vt:lpstr>
    </vt:vector>
  </TitlesOfParts>
  <Company>office 2007 rus 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ss</dc:creator>
  <cp:lastModifiedBy>Grudz</cp:lastModifiedBy>
  <cp:lastPrinted>2025-09-25T12:28:21Z</cp:lastPrinted>
  <dcterms:created xsi:type="dcterms:W3CDTF">2025-08-08T13:36:49Z</dcterms:created>
  <dcterms:modified xsi:type="dcterms:W3CDTF">2025-09-25T12:28:47Z</dcterms:modified>
</cp:coreProperties>
</file>