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21030681-B878-45E5-9EAA-83CE7F1F76E9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Лист1!$B$3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6" i="2" l="1"/>
  <c r="J46" i="2"/>
  <c r="I46" i="2"/>
  <c r="H46" i="2"/>
  <c r="G46" i="2"/>
  <c r="F44" i="2"/>
  <c r="F43" i="2"/>
  <c r="F41" i="2"/>
  <c r="F39" i="2"/>
  <c r="K34" i="2"/>
  <c r="J34" i="2"/>
  <c r="I34" i="2"/>
  <c r="H34" i="2"/>
  <c r="G34" i="2"/>
  <c r="F33" i="2"/>
  <c r="F31" i="2"/>
  <c r="F29" i="2"/>
  <c r="F27" i="2"/>
  <c r="K24" i="2"/>
  <c r="J24" i="2"/>
  <c r="I24" i="2"/>
  <c r="H24" i="2"/>
  <c r="G24" i="2"/>
  <c r="F22" i="2"/>
  <c r="F20" i="2"/>
  <c r="F18" i="2"/>
  <c r="F16" i="2"/>
  <c r="F14" i="2"/>
  <c r="K12" i="2"/>
  <c r="J12" i="2"/>
  <c r="I12" i="2"/>
  <c r="H12" i="2"/>
  <c r="G12" i="2"/>
  <c r="F11" i="2"/>
  <c r="L28" i="1"/>
  <c r="L54" i="1" s="1"/>
  <c r="L38" i="1"/>
  <c r="L16" i="1"/>
  <c r="L50" i="1"/>
  <c r="I16" i="1"/>
  <c r="I28" i="1"/>
  <c r="I38" i="1"/>
  <c r="I50" i="1"/>
  <c r="J16" i="1"/>
  <c r="J28" i="1"/>
  <c r="J38" i="1"/>
  <c r="J50" i="1"/>
  <c r="K16" i="1"/>
  <c r="K28" i="1"/>
  <c r="K38" i="1"/>
  <c r="K50" i="1"/>
  <c r="H16" i="1"/>
  <c r="H28" i="1"/>
  <c r="H38" i="1"/>
  <c r="H50" i="1"/>
  <c r="H54" i="1"/>
  <c r="G48" i="1"/>
  <c r="G47" i="1"/>
  <c r="G45" i="1"/>
  <c r="G43" i="1"/>
  <c r="G37" i="1"/>
  <c r="G33" i="1"/>
  <c r="G35" i="1"/>
  <c r="G31" i="1"/>
  <c r="G20" i="1"/>
  <c r="G22" i="1"/>
  <c r="G24" i="1"/>
  <c r="G26" i="1"/>
  <c r="G18" i="1"/>
  <c r="G15" i="1"/>
  <c r="G50" i="2" l="1"/>
  <c r="G38" i="1"/>
  <c r="G50" i="1"/>
  <c r="J54" i="1"/>
  <c r="G28" i="1"/>
  <c r="K54" i="1"/>
  <c r="K50" i="2"/>
  <c r="J50" i="2"/>
  <c r="I50" i="2"/>
  <c r="F46" i="2"/>
  <c r="F24" i="2"/>
  <c r="H50" i="2"/>
  <c r="F34" i="2"/>
  <c r="F12" i="2"/>
  <c r="I54" i="1"/>
  <c r="G54" i="1" s="1"/>
  <c r="G16" i="1"/>
  <c r="F50" i="2" l="1"/>
</calcChain>
</file>

<file path=xl/sharedStrings.xml><?xml version="1.0" encoding="utf-8"?>
<sst xmlns="http://schemas.openxmlformats.org/spreadsheetml/2006/main" count="238" uniqueCount="71">
  <si>
    <t xml:space="preserve">Додаток  </t>
  </si>
  <si>
    <t>на 2021-2025 роки</t>
  </si>
  <si>
    <t>№ з/п</t>
  </si>
  <si>
    <t>Перелік заходів програми</t>
  </si>
  <si>
    <t>Термін виконання</t>
  </si>
  <si>
    <t>Відповідальні виконавці</t>
  </si>
  <si>
    <t>Джерела</t>
  </si>
  <si>
    <t>фінансування</t>
  </si>
  <si>
    <t>Орієнтовний обсяг фінансування,</t>
  </si>
  <si>
    <t>тис. грн.</t>
  </si>
  <si>
    <t>Очікуваний результат</t>
  </si>
  <si>
    <t>Всього</t>
  </si>
  <si>
    <t>1.</t>
  </si>
  <si>
    <t>Проведення навчально-тренувальних зборів і змагань з олімпійських видів спорту</t>
  </si>
  <si>
    <t>2021-2025 роки</t>
  </si>
  <si>
    <t>Відділ культури, молоді та спорту Гайсинської міської ради</t>
  </si>
  <si>
    <t>Місцевий бюджет</t>
  </si>
  <si>
    <t>Підвищення спортивного авторитету громади на районному, обласному, всеукраїнському рівнях.</t>
  </si>
  <si>
    <t>Разом</t>
  </si>
  <si>
    <t>І. Гайсинська ДЮСШ</t>
  </si>
  <si>
    <t>Проведення багатоступеневих спортивних заходів, підготовка та участь  школярів у місцевих, обласних, Всеукраїнських і міжнародних змаганнях.</t>
  </si>
  <si>
    <t>Відділ культури, молоді та спорту Гайсинської міської ради, Гайсинська ДЮСШ</t>
  </si>
  <si>
    <t>Підвищення якості життя дітей та молоді, розвиток здорового способу життя та зацікавленість до занять спортом.</t>
  </si>
  <si>
    <t>2.</t>
  </si>
  <si>
    <t>Утримання та навчально-тренувальна робота  ДЮСШ, модернізація та зміцнення матеріально-технічної бази дитячо-юнацької спортивної школи.</t>
  </si>
  <si>
    <t>Забезпечення утримання та навчально-тренувальної роботи  ДЮСШ, модернізація та зміцнення матеріально-технічної бази дитячо-юнацької спортивної школи для забезпечення тренувальних процесів та занять спортом.</t>
  </si>
  <si>
    <t>3.</t>
  </si>
  <si>
    <t>Проведення місцевих та  участь в обласних та всеукраїнських спортивних змаганнях з олімпійських та не олімпійських видів спорту.</t>
  </si>
  <si>
    <t>Збільшення кількості призерів-учасників змагань  у дитячо-юнацькій спортивній школі</t>
  </si>
  <si>
    <t>4.</t>
  </si>
  <si>
    <t>Створення спеціалізованих спортивних класів з видів спорту, які культивуються в Гайсинській дитячо-юнацькій спортивній школі.</t>
  </si>
  <si>
    <t>Збільшення наявної кількості дітей та молоді 6-18 років до занять у дитячо-юнацькій спортивній школі</t>
  </si>
  <si>
    <t>5.</t>
  </si>
  <si>
    <r>
      <t xml:space="preserve">ІІ. </t>
    </r>
    <r>
      <rPr>
        <b/>
        <sz val="14"/>
        <color indexed="8"/>
        <rFont val="Times New Roman"/>
        <family val="1"/>
        <charset val="204"/>
      </rPr>
      <t>ВП ГО ВФСТ «Колос»</t>
    </r>
  </si>
  <si>
    <t>Проведення місцевих спартакіад  та інших масових фізкультурно-спортивних заходів серед державних службовців, посадових осіб органів виконавчої влади, органів місцевого самоврядування та депутатів усіх рівнів, працівників галузей народного господарства, соціальної та побутової сфери.</t>
  </si>
  <si>
    <t>Відділ культури, молоді та спорту Гайсинської міської ради, ВП ГО ВФСТ «Колос»</t>
  </si>
  <si>
    <r>
      <t>Збільшення рівня охоплення населення територіальної громади руховою активністю</t>
    </r>
    <r>
      <rPr>
        <sz val="14"/>
        <color indexed="8"/>
        <rFont val="Times New Roman"/>
        <family val="1"/>
        <charset val="204"/>
      </rPr>
      <t>.</t>
    </r>
  </si>
  <si>
    <t>Забезпечення проведення різноманітних фізкультурно-оздоровчих, рекреаційних та реабілітаційних заходів в місцях масового відпочинку для державних службовців, посадових осіб органів виконавчої влади, органів місцевого самоврядування та депутатів усіх рівнів, працівників галузей народного господарства, соціальної та побутової сфери.</t>
  </si>
  <si>
    <t>Збільшення сприятливих умов для залучення різних  категорій населення до занять фізичною культурою і спортом.</t>
  </si>
  <si>
    <t>Щорічна  організація та проведення  місцевих змагань та  участь в обласних сільських спортивних іграх серед територіальних громад та збірних рад ВП ВФСТ «Колос»</t>
  </si>
  <si>
    <t>Фінансова підтримка відокремленого підрозділу громадської організації Всеукраїнське спортивне товариство «Колос» Гайсинської територіальної громади.</t>
  </si>
  <si>
    <t>2021-2025 роки.</t>
  </si>
  <si>
    <t>Місцевий бюджет.</t>
  </si>
  <si>
    <t>Забезпечення фінансової підтримки ВП ВФСТ «Колос» Гайсинської територіальної громади.</t>
  </si>
  <si>
    <r>
      <t xml:space="preserve">ІІІ. </t>
    </r>
    <r>
      <rPr>
        <b/>
        <sz val="14"/>
        <color indexed="8"/>
        <rFont val="Times New Roman"/>
        <family val="1"/>
        <charset val="204"/>
      </rPr>
      <t>КЗ ДФОТ «Ювілейний»</t>
    </r>
  </si>
  <si>
    <t>Забезпечення  активним відпочинком  дітей та школярів у канікулярний період, організовувати на базі оздоровчих дитячих таборів спеціалізовані зміни для учнів дитячо-юнацької спортивної школи</t>
  </si>
  <si>
    <t xml:space="preserve">Відділ культури, молоді та спорту Гайсинської міської ради, КЗ ДФОТ «Ювілейний» </t>
  </si>
  <si>
    <t>Підвищення якості відпочинку дітей та молоді.</t>
  </si>
  <si>
    <t>Забезпечення проведення різноманітних фізкультурно-оздоровчих, рекреаційних та реабілітаційних заходів в місцях масового відпочинку для дітей та молоді.</t>
  </si>
  <si>
    <t>Відділ культури, молоді та спорту Гайсинської міської ради, КЗ ДФОТ «Ювілейний»</t>
  </si>
  <si>
    <t>Збільшення наявної кількості  дітей та молоді  на різноманітних фізкультурно-оздоровчих, рекреаційних та реабілітаційних заходах.</t>
  </si>
  <si>
    <t>Забезпечення  модернізації та зміцнення матеріально-технічної бази дитячого табору, облаштовуючи її необхідним обладнанням, інвентарем та утриманням.</t>
  </si>
  <si>
    <t>Забезпечення проведення різноманітних фізкультурно-оздоровчих заходів КЗ ДФОТ «Ювілейний».</t>
  </si>
  <si>
    <t>Збільшення рівня охоплення руховою активністю дітей на відпочинку.</t>
  </si>
  <si>
    <t xml:space="preserve">       </t>
  </si>
  <si>
    <t>Програми розвитку фізичної культури і спорту</t>
  </si>
  <si>
    <t xml:space="preserve">Заходи з реалізації Комплексної    </t>
  </si>
  <si>
    <t>Міський голова                                                         А.І.ГУК</t>
  </si>
  <si>
    <t>Додаток 3</t>
  </si>
  <si>
    <t>до Програми</t>
  </si>
  <si>
    <t>Нове будівництво захисної споруди (протирадіаційне  укриття) Гайсинської дитячо-юнацької спортивної школи</t>
  </si>
  <si>
    <r>
      <t>до рішення      сесії Гайсинської міської ради 8 скликання від ___________</t>
    </r>
    <r>
      <rPr>
        <sz val="12"/>
        <rFont val="Times New Roman"/>
        <family val="1"/>
        <charset val="204"/>
      </rPr>
      <t xml:space="preserve"> 2025 р.</t>
    </r>
    <r>
      <rPr>
        <sz val="12"/>
        <color indexed="8"/>
        <rFont val="Times New Roman"/>
        <family val="1"/>
        <charset val="204"/>
      </rPr>
      <t xml:space="preserve"> №___</t>
    </r>
  </si>
  <si>
    <t xml:space="preserve">                                                     </t>
  </si>
  <si>
    <t xml:space="preserve">     ІV. Виконання окремих заходів з реалізації  проєкту  «Активні парки - локації здорової України»</t>
  </si>
  <si>
    <t>Організація оздоровчої рухової активності громадян, поліпшення якості та тривалості активного життя населення  в рамках проєкту  «Активні парки - локації здорової України»</t>
  </si>
  <si>
    <t>Місцевий бюджет + субвенція</t>
  </si>
  <si>
    <t>Збільшення рівня охоплення руховою активністю мешканців громади.</t>
  </si>
  <si>
    <t>ІІ. ВП ГО ВФСТ «Колос»</t>
  </si>
  <si>
    <t>Збільшення рівня охоплення населення територіальної громади руховою активністю.</t>
  </si>
  <si>
    <t>ІІІ. КЗ ДФОТ «Ювілейний»</t>
  </si>
  <si>
    <r>
      <t>до рішенн 90 сесії Гайсинської міської ради 8 скликання від 20.11.</t>
    </r>
    <r>
      <rPr>
        <sz val="12"/>
        <rFont val="Times New Roman"/>
        <family val="1"/>
        <charset val="204"/>
      </rPr>
      <t>2025 р.</t>
    </r>
    <r>
      <rPr>
        <sz val="12"/>
        <color indexed="8"/>
        <rFont val="Times New Roman"/>
        <family val="1"/>
        <charset val="204"/>
      </rPr>
      <t xml:space="preserve"> №13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</si>
</sst>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 applyAlignment="1">
      <alignment horizontal="left" indent="15"/>
    </xf>
    <xf numFmtId="0" fontId="1" fillId="0" borderId="0" xfId="0" applyFont="1" applyAlignment="1">
      <alignment horizontal="left" indent="15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right"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/>
    <xf numFmtId="2" fontId="1" fillId="0" borderId="0" xfId="0" applyNumberFormat="1" applyFont="1" applyAlignment="1">
      <alignment wrapText="1"/>
    </xf>
    <xf numFmtId="164" fontId="2" fillId="0" borderId="3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vertical="top" wrapText="1"/>
    </xf>
    <xf numFmtId="164" fontId="0" fillId="0" borderId="0" xfId="0" applyNumberFormat="1"/>
    <xf numFmtId="0" fontId="5" fillId="0" borderId="0" xfId="0" applyFont="1"/>
    <xf numFmtId="164" fontId="2" fillId="0" borderId="3" xfId="0" applyNumberFormat="1" applyFont="1" applyBorder="1" applyAlignment="1">
      <alignment horizontal="center" vertical="top" wrapText="1"/>
    </xf>
    <xf numFmtId="0" fontId="4" fillId="0" borderId="0" xfId="0" applyFont="1" applyAlignment="1"/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right" vertical="top" wrapText="1"/>
    </xf>
    <xf numFmtId="0" fontId="8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164" fontId="10" fillId="0" borderId="3" xfId="0" applyNumberFormat="1" applyFont="1" applyBorder="1" applyAlignment="1">
      <alignment horizontal="center" vertical="top" wrapText="1"/>
    </xf>
    <xf numFmtId="164" fontId="8" fillId="0" borderId="3" xfId="0" applyNumberFormat="1" applyFont="1" applyBorder="1" applyAlignment="1">
      <alignment horizontal="center" vertical="top" wrapText="1"/>
    </xf>
    <xf numFmtId="164" fontId="8" fillId="2" borderId="3" xfId="0" applyNumberFormat="1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164" fontId="10" fillId="0" borderId="3" xfId="0" applyNumberFormat="1" applyFont="1" applyBorder="1" applyAlignment="1">
      <alignment horizontal="center" wrapText="1"/>
    </xf>
    <xf numFmtId="164" fontId="10" fillId="0" borderId="3" xfId="0" applyNumberFormat="1" applyFont="1" applyBorder="1" applyAlignment="1">
      <alignment vertical="top" wrapText="1"/>
    </xf>
    <xf numFmtId="164" fontId="8" fillId="0" borderId="3" xfId="0" applyNumberFormat="1" applyFont="1" applyBorder="1" applyAlignment="1">
      <alignment vertical="top" wrapText="1"/>
    </xf>
    <xf numFmtId="0" fontId="10" fillId="0" borderId="2" xfId="0" applyFont="1" applyBorder="1" applyAlignment="1">
      <alignment horizontal="center" wrapText="1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10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7" fillId="0" borderId="0" xfId="0" applyFont="1" applyAlignment="1"/>
    <xf numFmtId="0" fontId="2" fillId="0" borderId="6" xfId="0" applyFon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2" xfId="0" applyBorder="1" applyAlignment="1">
      <alignment vertical="top"/>
    </xf>
    <xf numFmtId="164" fontId="2" fillId="0" borderId="10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164" fontId="1" fillId="0" borderId="10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right" vertical="top" wrapText="1"/>
    </xf>
    <xf numFmtId="0" fontId="1" fillId="0" borderId="11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2" fillId="0" borderId="10" xfId="0" applyNumberFormat="1" applyFont="1" applyBorder="1" applyAlignment="1">
      <alignment horizontal="center" wrapText="1"/>
    </xf>
    <xf numFmtId="164" fontId="2" fillId="0" borderId="11" xfId="0" applyNumberFormat="1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1" fillId="0" borderId="10" xfId="0" applyNumberFormat="1" applyFont="1" applyBorder="1" applyAlignment="1">
      <alignment vertical="top" wrapText="1"/>
    </xf>
    <xf numFmtId="164" fontId="1" fillId="0" borderId="4" xfId="0" applyNumberFormat="1" applyFont="1" applyBorder="1" applyAlignment="1">
      <alignment vertical="top" wrapText="1"/>
    </xf>
    <xf numFmtId="2" fontId="1" fillId="0" borderId="0" xfId="0" applyNumberFormat="1" applyFont="1" applyAlignment="1">
      <alignment horizontal="center" wrapText="1"/>
    </xf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8" fillId="0" borderId="10" xfId="0" applyFont="1" applyBorder="1" applyAlignment="1">
      <alignment horizontal="right" vertical="top" wrapText="1"/>
    </xf>
    <xf numFmtId="0" fontId="8" fillId="0" borderId="4" xfId="0" applyFont="1" applyBorder="1" applyAlignment="1">
      <alignment horizontal="right" vertical="top" wrapText="1"/>
    </xf>
    <xf numFmtId="0" fontId="8" fillId="0" borderId="10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164" fontId="8" fillId="0" borderId="10" xfId="0" applyNumberFormat="1" applyFont="1" applyBorder="1" applyAlignment="1">
      <alignment horizontal="center" vertical="top" wrapText="1"/>
    </xf>
    <xf numFmtId="164" fontId="8" fillId="0" borderId="4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0" fillId="0" borderId="6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164" fontId="10" fillId="0" borderId="10" xfId="0" applyNumberFormat="1" applyFont="1" applyBorder="1" applyAlignment="1">
      <alignment horizontal="center" vertical="top" wrapText="1"/>
    </xf>
    <xf numFmtId="164" fontId="10" fillId="0" borderId="4" xfId="0" applyNumberFormat="1" applyFont="1" applyBorder="1" applyAlignment="1">
      <alignment horizontal="center" vertical="top" wrapText="1"/>
    </xf>
    <xf numFmtId="164" fontId="10" fillId="0" borderId="10" xfId="0" applyNumberFormat="1" applyFont="1" applyBorder="1" applyAlignment="1">
      <alignment horizontal="center" wrapText="1"/>
    </xf>
    <xf numFmtId="164" fontId="10" fillId="0" borderId="11" xfId="0" applyNumberFormat="1" applyFont="1" applyBorder="1" applyAlignment="1">
      <alignment horizontal="center" wrapText="1"/>
    </xf>
    <xf numFmtId="164" fontId="10" fillId="0" borderId="4" xfId="0" applyNumberFormat="1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8" fillId="0" borderId="11" xfId="0" applyFont="1" applyBorder="1" applyAlignment="1">
      <alignment horizontal="right" vertical="top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8" fillId="0" borderId="10" xfId="0" applyNumberFormat="1" applyFont="1" applyBorder="1" applyAlignment="1">
      <alignment vertical="top" wrapText="1"/>
    </xf>
    <xf numFmtId="164" fontId="8" fillId="0" borderId="4" xfId="0" applyNumberFormat="1" applyFont="1" applyBorder="1" applyAlignment="1">
      <alignment vertical="top" wrapText="1"/>
    </xf>
    <xf numFmtId="2" fontId="1" fillId="0" borderId="0" xfId="0" applyNumberFormat="1" applyFont="1" applyAlignment="1">
      <alignment horizontal="left" wrapText="1"/>
    </xf>
    <xf numFmtId="0" fontId="8" fillId="0" borderId="11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1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9"/>
  <sheetViews>
    <sheetView zoomScaleNormal="100" workbookViewId="0">
      <selection activeCell="B5" sqref="B5:M59"/>
    </sheetView>
  </sheetViews>
  <sheetFormatPr defaultRowHeight="15" x14ac:dyDescent="0.25"/>
  <cols>
    <col min="1" max="1" width="1" customWidth="1"/>
    <col min="2" max="2" width="4.140625" customWidth="1"/>
    <col min="3" max="3" width="35" customWidth="1"/>
    <col min="4" max="4" width="12.28515625" customWidth="1"/>
    <col min="5" max="5" width="20.28515625" customWidth="1"/>
    <col min="6" max="6" width="14" customWidth="1"/>
    <col min="7" max="7" width="12" customWidth="1"/>
    <col min="8" max="8" width="9.42578125" customWidth="1"/>
    <col min="9" max="9" width="9.7109375" bestFit="1" customWidth="1"/>
    <col min="10" max="11" width="10.85546875" bestFit="1" customWidth="1"/>
    <col min="12" max="12" width="10.7109375" customWidth="1"/>
    <col min="13" max="13" width="37.28515625" customWidth="1"/>
    <col min="16" max="16" width="11" bestFit="1" customWidth="1"/>
  </cols>
  <sheetData>
    <row r="1" spans="2:13" ht="3.75" customHeight="1" x14ac:dyDescent="0.25"/>
    <row r="2" spans="2:13" hidden="1" x14ac:dyDescent="0.25"/>
    <row r="3" spans="2:13" hidden="1" x14ac:dyDescent="0.25"/>
    <row r="4" spans="2:13" hidden="1" x14ac:dyDescent="0.25"/>
    <row r="5" spans="2:13" ht="15.75" x14ac:dyDescent="0.25">
      <c r="B5" s="1"/>
      <c r="K5" s="69" t="s">
        <v>0</v>
      </c>
      <c r="L5" s="69"/>
    </row>
    <row r="6" spans="2:13" ht="46.5" customHeight="1" x14ac:dyDescent="0.25">
      <c r="B6" s="2"/>
      <c r="K6" s="81" t="s">
        <v>61</v>
      </c>
      <c r="L6" s="81"/>
      <c r="M6" s="81"/>
    </row>
    <row r="7" spans="2:13" ht="5.25" customHeight="1" x14ac:dyDescent="0.3">
      <c r="B7" s="3"/>
      <c r="K7" s="15"/>
      <c r="L7" s="15"/>
    </row>
    <row r="8" spans="2:13" ht="18.75" x14ac:dyDescent="0.3">
      <c r="B8" s="14"/>
      <c r="C8" s="14"/>
      <c r="D8" s="14"/>
      <c r="E8" s="84" t="s">
        <v>56</v>
      </c>
      <c r="F8" s="84"/>
      <c r="G8" s="84"/>
      <c r="H8" s="14"/>
      <c r="I8" s="14"/>
      <c r="J8" s="14"/>
      <c r="K8" s="14"/>
      <c r="L8" s="14"/>
      <c r="M8" s="23" t="s">
        <v>58</v>
      </c>
    </row>
    <row r="9" spans="2:13" ht="18.75" x14ac:dyDescent="0.3">
      <c r="B9" s="14"/>
      <c r="C9" s="14"/>
      <c r="D9" s="84" t="s">
        <v>55</v>
      </c>
      <c r="E9" s="84"/>
      <c r="F9" s="84"/>
      <c r="G9" s="84"/>
      <c r="H9" s="84"/>
      <c r="I9" s="14"/>
      <c r="J9" s="14"/>
      <c r="K9" s="14"/>
      <c r="L9" s="14"/>
      <c r="M9" s="23" t="s">
        <v>59</v>
      </c>
    </row>
    <row r="10" spans="2:13" ht="18.75" x14ac:dyDescent="0.3">
      <c r="B10" s="14"/>
      <c r="C10" s="14"/>
      <c r="D10" s="14"/>
      <c r="E10" s="84" t="s">
        <v>1</v>
      </c>
      <c r="F10" s="84"/>
      <c r="G10" s="84"/>
      <c r="H10" s="14"/>
      <c r="I10" s="14"/>
      <c r="J10" s="14"/>
      <c r="K10" s="14"/>
      <c r="L10" s="14"/>
      <c r="M10" s="14"/>
    </row>
    <row r="11" spans="2:13" ht="15" customHeight="1" thickBot="1" x14ac:dyDescent="0.35">
      <c r="B11" s="3"/>
    </row>
    <row r="12" spans="2:13" ht="15.75" customHeight="1" x14ac:dyDescent="0.25">
      <c r="B12" s="58" t="s">
        <v>2</v>
      </c>
      <c r="C12" s="58" t="s">
        <v>3</v>
      </c>
      <c r="D12" s="58" t="s">
        <v>4</v>
      </c>
      <c r="E12" s="58" t="s">
        <v>5</v>
      </c>
      <c r="F12" s="4" t="s">
        <v>6</v>
      </c>
      <c r="G12" s="88" t="s">
        <v>8</v>
      </c>
      <c r="H12" s="89"/>
      <c r="I12" s="89"/>
      <c r="J12" s="89"/>
      <c r="K12" s="89"/>
      <c r="L12" s="90"/>
      <c r="M12" s="54" t="s">
        <v>10</v>
      </c>
    </row>
    <row r="13" spans="2:13" ht="32.25" thickBot="1" x14ac:dyDescent="0.3">
      <c r="B13" s="83"/>
      <c r="C13" s="83"/>
      <c r="D13" s="83"/>
      <c r="E13" s="83"/>
      <c r="F13" s="5" t="s">
        <v>7</v>
      </c>
      <c r="G13" s="85" t="s">
        <v>9</v>
      </c>
      <c r="H13" s="86"/>
      <c r="I13" s="86"/>
      <c r="J13" s="86"/>
      <c r="K13" s="86"/>
      <c r="L13" s="87"/>
      <c r="M13" s="82"/>
    </row>
    <row r="14" spans="2:13" ht="16.5" thickBot="1" x14ac:dyDescent="0.3">
      <c r="B14" s="59"/>
      <c r="C14" s="59"/>
      <c r="D14" s="59"/>
      <c r="E14" s="59"/>
      <c r="F14" s="6"/>
      <c r="G14" s="7" t="s">
        <v>11</v>
      </c>
      <c r="H14" s="7">
        <v>2021</v>
      </c>
      <c r="I14" s="7">
        <v>2022</v>
      </c>
      <c r="J14" s="7">
        <v>2023</v>
      </c>
      <c r="K14" s="7">
        <v>2024</v>
      </c>
      <c r="L14" s="7">
        <v>2025</v>
      </c>
      <c r="M14" s="55"/>
    </row>
    <row r="15" spans="2:13" ht="63.75" thickBot="1" x14ac:dyDescent="0.3">
      <c r="B15" s="8" t="s">
        <v>12</v>
      </c>
      <c r="C15" s="9" t="s">
        <v>13</v>
      </c>
      <c r="D15" s="9" t="s">
        <v>14</v>
      </c>
      <c r="E15" s="9" t="s">
        <v>15</v>
      </c>
      <c r="F15" s="10" t="s">
        <v>16</v>
      </c>
      <c r="G15" s="22">
        <f>H15+I15+J15+K15+L15</f>
        <v>229.4</v>
      </c>
      <c r="H15" s="18">
        <v>50</v>
      </c>
      <c r="I15" s="18">
        <v>50</v>
      </c>
      <c r="J15" s="18">
        <v>50</v>
      </c>
      <c r="K15" s="18">
        <v>29.4</v>
      </c>
      <c r="L15" s="18">
        <v>50</v>
      </c>
      <c r="M15" s="9" t="s">
        <v>17</v>
      </c>
    </row>
    <row r="16" spans="2:13" ht="16.5" thickBot="1" x14ac:dyDescent="0.3">
      <c r="B16" s="8"/>
      <c r="C16" s="11" t="s">
        <v>18</v>
      </c>
      <c r="D16" s="9"/>
      <c r="E16" s="9"/>
      <c r="F16" s="10"/>
      <c r="G16" s="16">
        <f>H16+I16+J16+K16+L16</f>
        <v>229.4</v>
      </c>
      <c r="H16" s="16">
        <f>H15</f>
        <v>50</v>
      </c>
      <c r="I16" s="16">
        <f>I15</f>
        <v>50</v>
      </c>
      <c r="J16" s="16">
        <f>J15</f>
        <v>50</v>
      </c>
      <c r="K16" s="16">
        <f>K15</f>
        <v>29.4</v>
      </c>
      <c r="L16" s="16">
        <f>L15</f>
        <v>50</v>
      </c>
      <c r="M16" s="9"/>
    </row>
    <row r="17" spans="2:13" ht="16.5" thickBot="1" x14ac:dyDescent="0.3">
      <c r="B17" s="66" t="s">
        <v>19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8"/>
    </row>
    <row r="18" spans="2:13" ht="63" customHeight="1" x14ac:dyDescent="0.25">
      <c r="B18" s="60" t="s">
        <v>12</v>
      </c>
      <c r="C18" s="54" t="s">
        <v>20</v>
      </c>
      <c r="D18" s="54" t="s">
        <v>14</v>
      </c>
      <c r="E18" s="54" t="s">
        <v>21</v>
      </c>
      <c r="F18" s="58" t="s">
        <v>16</v>
      </c>
      <c r="G18" s="52">
        <f>H18+I18+J18+K18+L18</f>
        <v>762</v>
      </c>
      <c r="H18" s="56">
        <v>125</v>
      </c>
      <c r="I18" s="56">
        <v>137</v>
      </c>
      <c r="J18" s="56">
        <v>500</v>
      </c>
      <c r="K18" s="56"/>
      <c r="L18" s="56"/>
      <c r="M18" s="54" t="s">
        <v>22</v>
      </c>
    </row>
    <row r="19" spans="2:13" ht="15.75" thickBot="1" x14ac:dyDescent="0.3">
      <c r="B19" s="62"/>
      <c r="C19" s="55"/>
      <c r="D19" s="55"/>
      <c r="E19" s="55"/>
      <c r="F19" s="59"/>
      <c r="G19" s="53"/>
      <c r="H19" s="57"/>
      <c r="I19" s="57"/>
      <c r="J19" s="57"/>
      <c r="K19" s="57"/>
      <c r="L19" s="57"/>
      <c r="M19" s="55"/>
    </row>
    <row r="20" spans="2:13" ht="94.5" customHeight="1" x14ac:dyDescent="0.25">
      <c r="B20" s="60" t="s">
        <v>23</v>
      </c>
      <c r="C20" s="54" t="s">
        <v>24</v>
      </c>
      <c r="D20" s="54" t="s">
        <v>14</v>
      </c>
      <c r="E20" s="54" t="s">
        <v>21</v>
      </c>
      <c r="F20" s="58" t="s">
        <v>16</v>
      </c>
      <c r="G20" s="52">
        <f>H20+I20+J20+K20+L20</f>
        <v>21761.412</v>
      </c>
      <c r="H20" s="56">
        <v>3125</v>
      </c>
      <c r="I20" s="56">
        <v>5100</v>
      </c>
      <c r="J20" s="56">
        <v>3500</v>
      </c>
      <c r="K20" s="79">
        <v>5091.32</v>
      </c>
      <c r="L20" s="56">
        <v>4945.0919999999996</v>
      </c>
      <c r="M20" s="54" t="s">
        <v>25</v>
      </c>
    </row>
    <row r="21" spans="2:13" ht="15.75" customHeight="1" thickBot="1" x14ac:dyDescent="0.3">
      <c r="B21" s="62"/>
      <c r="C21" s="55"/>
      <c r="D21" s="55"/>
      <c r="E21" s="55"/>
      <c r="F21" s="59"/>
      <c r="G21" s="53"/>
      <c r="H21" s="57"/>
      <c r="I21" s="57"/>
      <c r="J21" s="57"/>
      <c r="K21" s="80"/>
      <c r="L21" s="57"/>
      <c r="M21" s="55"/>
    </row>
    <row r="22" spans="2:13" ht="63" customHeight="1" x14ac:dyDescent="0.25">
      <c r="B22" s="60" t="s">
        <v>26</v>
      </c>
      <c r="C22" s="54" t="s">
        <v>27</v>
      </c>
      <c r="D22" s="54" t="s">
        <v>14</v>
      </c>
      <c r="E22" s="54" t="s">
        <v>21</v>
      </c>
      <c r="F22" s="58" t="s">
        <v>16</v>
      </c>
      <c r="G22" s="52">
        <f>H22+I22+J22+K22+L22</f>
        <v>2425</v>
      </c>
      <c r="H22" s="56">
        <v>625</v>
      </c>
      <c r="I22" s="56">
        <v>800</v>
      </c>
      <c r="J22" s="56">
        <v>1000</v>
      </c>
      <c r="K22" s="56"/>
      <c r="L22" s="56"/>
      <c r="M22" s="54" t="s">
        <v>28</v>
      </c>
    </row>
    <row r="23" spans="2:13" ht="15.75" customHeight="1" thickBot="1" x14ac:dyDescent="0.3">
      <c r="B23" s="62"/>
      <c r="C23" s="55"/>
      <c r="D23" s="55"/>
      <c r="E23" s="55"/>
      <c r="F23" s="59"/>
      <c r="G23" s="53"/>
      <c r="H23" s="57"/>
      <c r="I23" s="57"/>
      <c r="J23" s="57"/>
      <c r="K23" s="57"/>
      <c r="L23" s="57"/>
      <c r="M23" s="55"/>
    </row>
    <row r="24" spans="2:13" ht="63" customHeight="1" x14ac:dyDescent="0.25">
      <c r="B24" s="60" t="s">
        <v>29</v>
      </c>
      <c r="C24" s="54" t="s">
        <v>30</v>
      </c>
      <c r="D24" s="54" t="s">
        <v>14</v>
      </c>
      <c r="E24" s="54" t="s">
        <v>21</v>
      </c>
      <c r="F24" s="58" t="s">
        <v>16</v>
      </c>
      <c r="G24" s="52">
        <f>H24+I24+J24+K24+L24</f>
        <v>2375</v>
      </c>
      <c r="H24" s="56">
        <v>625</v>
      </c>
      <c r="I24" s="56">
        <v>750</v>
      </c>
      <c r="J24" s="56">
        <v>1000</v>
      </c>
      <c r="K24" s="56"/>
      <c r="L24" s="56"/>
      <c r="M24" s="54" t="s">
        <v>31</v>
      </c>
    </row>
    <row r="25" spans="2:13" ht="15.75" customHeight="1" thickBot="1" x14ac:dyDescent="0.3">
      <c r="B25" s="62"/>
      <c r="C25" s="55"/>
      <c r="D25" s="55"/>
      <c r="E25" s="55"/>
      <c r="F25" s="59"/>
      <c r="G25" s="53"/>
      <c r="H25" s="57"/>
      <c r="I25" s="57"/>
      <c r="J25" s="57"/>
      <c r="K25" s="57"/>
      <c r="L25" s="57"/>
      <c r="M25" s="55"/>
    </row>
    <row r="26" spans="2:13" ht="94.5" customHeight="1" x14ac:dyDescent="0.25">
      <c r="B26" s="60" t="s">
        <v>32</v>
      </c>
      <c r="C26" s="54" t="s">
        <v>60</v>
      </c>
      <c r="D26" s="54" t="s">
        <v>14</v>
      </c>
      <c r="E26" s="54" t="s">
        <v>21</v>
      </c>
      <c r="F26" s="58" t="s">
        <v>16</v>
      </c>
      <c r="G26" s="52">
        <f>H26+I26+J26+K26+L26</f>
        <v>14160.364000000001</v>
      </c>
      <c r="H26" s="52"/>
      <c r="I26" s="52"/>
      <c r="J26" s="56">
        <v>4000</v>
      </c>
      <c r="K26" s="56">
        <v>493.61</v>
      </c>
      <c r="L26" s="56">
        <v>9666.7540000000008</v>
      </c>
      <c r="M26" s="54" t="s">
        <v>25</v>
      </c>
    </row>
    <row r="27" spans="2:13" ht="15.75" customHeight="1" thickBot="1" x14ac:dyDescent="0.3">
      <c r="B27" s="62"/>
      <c r="C27" s="55"/>
      <c r="D27" s="55"/>
      <c r="E27" s="55"/>
      <c r="F27" s="59"/>
      <c r="G27" s="53"/>
      <c r="H27" s="53"/>
      <c r="I27" s="53"/>
      <c r="J27" s="57"/>
      <c r="K27" s="57"/>
      <c r="L27" s="57"/>
      <c r="M27" s="55"/>
    </row>
    <row r="28" spans="2:13" ht="16.5" thickBot="1" x14ac:dyDescent="0.3">
      <c r="B28" s="8"/>
      <c r="C28" s="11" t="s">
        <v>18</v>
      </c>
      <c r="D28" s="11"/>
      <c r="E28" s="11"/>
      <c r="F28" s="11"/>
      <c r="G28" s="16">
        <f>H28+I28+J28+K28+L28</f>
        <v>41483.775999999998</v>
      </c>
      <c r="H28" s="16">
        <f>H18+H20+H22+H24+H26</f>
        <v>4500</v>
      </c>
      <c r="I28" s="16">
        <f>I18+I20+I22+I24+I26</f>
        <v>6787</v>
      </c>
      <c r="J28" s="16">
        <f>J18+J20+J22+J24+J26</f>
        <v>10000</v>
      </c>
      <c r="K28" s="16">
        <f>K18+K20+K22+K24+K26</f>
        <v>5584.9299999999994</v>
      </c>
      <c r="L28" s="16">
        <f>L18+L20+L22+L24+L26</f>
        <v>14611.846000000001</v>
      </c>
      <c r="M28" s="9"/>
    </row>
    <row r="29" spans="2:13" ht="15.75" x14ac:dyDescent="0.25">
      <c r="B29" s="70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2"/>
    </row>
    <row r="30" spans="2:13" ht="18.75" customHeight="1" thickBot="1" x14ac:dyDescent="0.35">
      <c r="B30" s="76" t="s">
        <v>33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8"/>
    </row>
    <row r="31" spans="2:13" ht="126" customHeight="1" x14ac:dyDescent="0.25">
      <c r="B31" s="60" t="s">
        <v>12</v>
      </c>
      <c r="C31" s="54" t="s">
        <v>34</v>
      </c>
      <c r="D31" s="54" t="s">
        <v>14</v>
      </c>
      <c r="E31" s="54" t="s">
        <v>35</v>
      </c>
      <c r="F31" s="58" t="s">
        <v>16</v>
      </c>
      <c r="G31" s="52">
        <f>H31+I31+J31+K31+L31</f>
        <v>178.1</v>
      </c>
      <c r="H31" s="56">
        <v>18.100000000000001</v>
      </c>
      <c r="I31" s="56">
        <v>10</v>
      </c>
      <c r="J31" s="56">
        <v>150</v>
      </c>
      <c r="K31" s="56"/>
      <c r="L31" s="56"/>
      <c r="M31" s="54" t="s">
        <v>36</v>
      </c>
    </row>
    <row r="32" spans="2:13" ht="15.75" thickBot="1" x14ac:dyDescent="0.3">
      <c r="B32" s="62"/>
      <c r="C32" s="55"/>
      <c r="D32" s="55"/>
      <c r="E32" s="55"/>
      <c r="F32" s="59"/>
      <c r="G32" s="53"/>
      <c r="H32" s="57"/>
      <c r="I32" s="57"/>
      <c r="J32" s="57"/>
      <c r="K32" s="57"/>
      <c r="L32" s="57"/>
      <c r="M32" s="55"/>
    </row>
    <row r="33" spans="2:13" ht="157.5" customHeight="1" x14ac:dyDescent="0.25">
      <c r="B33" s="60" t="s">
        <v>23</v>
      </c>
      <c r="C33" s="54" t="s">
        <v>37</v>
      </c>
      <c r="D33" s="54" t="s">
        <v>14</v>
      </c>
      <c r="E33" s="54" t="s">
        <v>35</v>
      </c>
      <c r="F33" s="58" t="s">
        <v>16</v>
      </c>
      <c r="G33" s="52">
        <f>H33+I33+J33+K33+L33</f>
        <v>169.5</v>
      </c>
      <c r="H33" s="56">
        <v>10</v>
      </c>
      <c r="I33" s="56">
        <v>9.5</v>
      </c>
      <c r="J33" s="56">
        <v>150</v>
      </c>
      <c r="K33" s="56"/>
      <c r="L33" s="56"/>
      <c r="M33" s="54" t="s">
        <v>38</v>
      </c>
    </row>
    <row r="34" spans="2:13" ht="15.75" customHeight="1" thickBot="1" x14ac:dyDescent="0.3">
      <c r="B34" s="62"/>
      <c r="C34" s="55"/>
      <c r="D34" s="55"/>
      <c r="E34" s="55"/>
      <c r="F34" s="59"/>
      <c r="G34" s="53"/>
      <c r="H34" s="57"/>
      <c r="I34" s="57"/>
      <c r="J34" s="57"/>
      <c r="K34" s="57"/>
      <c r="L34" s="57"/>
      <c r="M34" s="55"/>
    </row>
    <row r="35" spans="2:13" ht="78.75" customHeight="1" x14ac:dyDescent="0.25">
      <c r="B35" s="60" t="s">
        <v>26</v>
      </c>
      <c r="C35" s="54" t="s">
        <v>39</v>
      </c>
      <c r="D35" s="54" t="s">
        <v>14</v>
      </c>
      <c r="E35" s="54" t="s">
        <v>35</v>
      </c>
      <c r="F35" s="58" t="s">
        <v>16</v>
      </c>
      <c r="G35" s="52">
        <f>H35+I35+J35+K35+L35</f>
        <v>181</v>
      </c>
      <c r="H35" s="56">
        <v>11</v>
      </c>
      <c r="I35" s="56">
        <v>20</v>
      </c>
      <c r="J35" s="56">
        <v>150</v>
      </c>
      <c r="K35" s="56"/>
      <c r="L35" s="56"/>
      <c r="M35" s="54" t="s">
        <v>17</v>
      </c>
    </row>
    <row r="36" spans="2:13" ht="15.75" customHeight="1" thickBot="1" x14ac:dyDescent="0.3">
      <c r="B36" s="62"/>
      <c r="C36" s="55"/>
      <c r="D36" s="55"/>
      <c r="E36" s="55"/>
      <c r="F36" s="59"/>
      <c r="G36" s="53"/>
      <c r="H36" s="57"/>
      <c r="I36" s="57"/>
      <c r="J36" s="57"/>
      <c r="K36" s="57"/>
      <c r="L36" s="57"/>
      <c r="M36" s="55"/>
    </row>
    <row r="37" spans="2:13" ht="95.25" thickBot="1" x14ac:dyDescent="0.3">
      <c r="B37" s="8">
        <v>4</v>
      </c>
      <c r="C37" s="9" t="s">
        <v>40</v>
      </c>
      <c r="D37" s="9" t="s">
        <v>41</v>
      </c>
      <c r="E37" s="9" t="s">
        <v>35</v>
      </c>
      <c r="F37" s="10" t="s">
        <v>42</v>
      </c>
      <c r="G37" s="19">
        <f>H37+I37+J37+K37+L37</f>
        <v>2479.8620000000001</v>
      </c>
      <c r="H37" s="18">
        <v>436.2</v>
      </c>
      <c r="I37" s="18">
        <v>500</v>
      </c>
      <c r="J37" s="18">
        <v>580.5</v>
      </c>
      <c r="K37" s="17">
        <v>496.363</v>
      </c>
      <c r="L37" s="18">
        <v>466.79899999999998</v>
      </c>
      <c r="M37" s="9" t="s">
        <v>43</v>
      </c>
    </row>
    <row r="38" spans="2:13" ht="15.75" x14ac:dyDescent="0.25">
      <c r="B38" s="60"/>
      <c r="C38" s="12"/>
      <c r="D38" s="63"/>
      <c r="E38" s="63"/>
      <c r="F38" s="63"/>
      <c r="G38" s="73">
        <f>H38+I38+J38+K38+L38</f>
        <v>3008.462</v>
      </c>
      <c r="H38" s="73">
        <f>H31+H33+H35+H37</f>
        <v>475.3</v>
      </c>
      <c r="I38" s="73">
        <f>I31+I33+I35+I37</f>
        <v>539.5</v>
      </c>
      <c r="J38" s="73">
        <f>J31+J33+J35+J37</f>
        <v>1030.5</v>
      </c>
      <c r="K38" s="73">
        <f>K31+K33+K35+K37</f>
        <v>496.363</v>
      </c>
      <c r="L38" s="73">
        <f>L31+L33+L35+L37</f>
        <v>466.79899999999998</v>
      </c>
      <c r="M38" s="63"/>
    </row>
    <row r="39" spans="2:13" ht="15.75" x14ac:dyDescent="0.25">
      <c r="B39" s="61"/>
      <c r="C39" s="12" t="s">
        <v>18</v>
      </c>
      <c r="D39" s="64"/>
      <c r="E39" s="64"/>
      <c r="F39" s="64"/>
      <c r="G39" s="74"/>
      <c r="H39" s="74"/>
      <c r="I39" s="74"/>
      <c r="J39" s="74"/>
      <c r="K39" s="74"/>
      <c r="L39" s="74"/>
      <c r="M39" s="64"/>
    </row>
    <row r="40" spans="2:13" ht="15.75" x14ac:dyDescent="0.25">
      <c r="B40" s="61"/>
      <c r="C40" s="12"/>
      <c r="D40" s="64"/>
      <c r="E40" s="64"/>
      <c r="F40" s="64"/>
      <c r="G40" s="74"/>
      <c r="H40" s="74"/>
      <c r="I40" s="74"/>
      <c r="J40" s="74"/>
      <c r="K40" s="74"/>
      <c r="L40" s="74"/>
      <c r="M40" s="64"/>
    </row>
    <row r="41" spans="2:13" ht="16.5" thickBot="1" x14ac:dyDescent="0.3">
      <c r="B41" s="62"/>
      <c r="C41" s="11"/>
      <c r="D41" s="65"/>
      <c r="E41" s="65"/>
      <c r="F41" s="65"/>
      <c r="G41" s="75"/>
      <c r="H41" s="75"/>
      <c r="I41" s="75"/>
      <c r="J41" s="75"/>
      <c r="K41" s="75"/>
      <c r="L41" s="75"/>
      <c r="M41" s="65"/>
    </row>
    <row r="42" spans="2:13" ht="18.75" customHeight="1" thickBot="1" x14ac:dyDescent="0.35">
      <c r="B42" s="66" t="s">
        <v>44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8"/>
    </row>
    <row r="43" spans="2:13" ht="94.5" customHeight="1" x14ac:dyDescent="0.25">
      <c r="B43" s="60" t="s">
        <v>12</v>
      </c>
      <c r="C43" s="54" t="s">
        <v>45</v>
      </c>
      <c r="D43" s="54" t="s">
        <v>14</v>
      </c>
      <c r="E43" s="54" t="s">
        <v>46</v>
      </c>
      <c r="F43" s="58" t="s">
        <v>16</v>
      </c>
      <c r="G43" s="52">
        <f>H43+I43+J43+K43+L43</f>
        <v>525</v>
      </c>
      <c r="H43" s="56">
        <v>150</v>
      </c>
      <c r="I43" s="56">
        <v>175</v>
      </c>
      <c r="J43" s="56">
        <v>200</v>
      </c>
      <c r="K43" s="56"/>
      <c r="L43" s="56"/>
      <c r="M43" s="54" t="s">
        <v>47</v>
      </c>
    </row>
    <row r="44" spans="2:13" ht="15.75" thickBot="1" x14ac:dyDescent="0.3">
      <c r="B44" s="62"/>
      <c r="C44" s="55"/>
      <c r="D44" s="55"/>
      <c r="E44" s="55"/>
      <c r="F44" s="59"/>
      <c r="G44" s="53"/>
      <c r="H44" s="57"/>
      <c r="I44" s="57"/>
      <c r="J44" s="57"/>
      <c r="K44" s="57"/>
      <c r="L44" s="57"/>
      <c r="M44" s="55"/>
    </row>
    <row r="45" spans="2:13" ht="78.75" customHeight="1" x14ac:dyDescent="0.25">
      <c r="B45" s="60" t="s">
        <v>23</v>
      </c>
      <c r="C45" s="54" t="s">
        <v>48</v>
      </c>
      <c r="D45" s="54" t="s">
        <v>14</v>
      </c>
      <c r="E45" s="54" t="s">
        <v>49</v>
      </c>
      <c r="F45" s="54" t="s">
        <v>16</v>
      </c>
      <c r="G45" s="52">
        <f>H45+I45+J45+K45+L45</f>
        <v>2.0999999999999996</v>
      </c>
      <c r="H45" s="56">
        <v>0.6</v>
      </c>
      <c r="I45" s="56">
        <v>0.7</v>
      </c>
      <c r="J45" s="56">
        <v>0.8</v>
      </c>
      <c r="K45" s="56"/>
      <c r="L45" s="56"/>
      <c r="M45" s="54" t="s">
        <v>50</v>
      </c>
    </row>
    <row r="46" spans="2:13" ht="15.75" customHeight="1" thickBot="1" x14ac:dyDescent="0.3">
      <c r="B46" s="62"/>
      <c r="C46" s="55"/>
      <c r="D46" s="55"/>
      <c r="E46" s="55"/>
      <c r="F46" s="55"/>
      <c r="G46" s="53"/>
      <c r="H46" s="57"/>
      <c r="I46" s="57"/>
      <c r="J46" s="57"/>
      <c r="K46" s="57"/>
      <c r="L46" s="57"/>
      <c r="M46" s="55"/>
    </row>
    <row r="47" spans="2:13" ht="95.25" thickBot="1" x14ac:dyDescent="0.3">
      <c r="B47" s="8" t="s">
        <v>26</v>
      </c>
      <c r="C47" s="9" t="s">
        <v>51</v>
      </c>
      <c r="D47" s="9" t="s">
        <v>14</v>
      </c>
      <c r="E47" s="9" t="s">
        <v>49</v>
      </c>
      <c r="F47" s="9" t="s">
        <v>16</v>
      </c>
      <c r="G47" s="19">
        <f>H47+I47+J47+K47+L47</f>
        <v>5443.7309999999998</v>
      </c>
      <c r="H47" s="18">
        <v>600</v>
      </c>
      <c r="I47" s="18">
        <v>1500</v>
      </c>
      <c r="J47" s="18">
        <v>1100</v>
      </c>
      <c r="K47" s="17">
        <v>1452.221</v>
      </c>
      <c r="L47" s="18">
        <v>791.51</v>
      </c>
      <c r="M47" s="9" t="s">
        <v>51</v>
      </c>
    </row>
    <row r="48" spans="2:13" ht="47.25" customHeight="1" x14ac:dyDescent="0.25">
      <c r="B48" s="60" t="s">
        <v>29</v>
      </c>
      <c r="C48" s="54" t="s">
        <v>52</v>
      </c>
      <c r="D48" s="54" t="s">
        <v>14</v>
      </c>
      <c r="E48" s="54" t="s">
        <v>49</v>
      </c>
      <c r="F48" s="54" t="s">
        <v>16</v>
      </c>
      <c r="G48" s="52">
        <f>H48+I48+J48+K48+L48</f>
        <v>2.0999999999999996</v>
      </c>
      <c r="H48" s="56">
        <v>0.6</v>
      </c>
      <c r="I48" s="56">
        <v>0.7</v>
      </c>
      <c r="J48" s="56">
        <v>0.8</v>
      </c>
      <c r="K48" s="56"/>
      <c r="L48" s="56"/>
      <c r="M48" s="54" t="s">
        <v>53</v>
      </c>
    </row>
    <row r="49" spans="2:16" ht="15.75" thickBot="1" x14ac:dyDescent="0.3">
      <c r="B49" s="62"/>
      <c r="C49" s="55"/>
      <c r="D49" s="55"/>
      <c r="E49" s="55"/>
      <c r="F49" s="55"/>
      <c r="G49" s="53"/>
      <c r="H49" s="57"/>
      <c r="I49" s="57"/>
      <c r="J49" s="57"/>
      <c r="K49" s="57"/>
      <c r="L49" s="57"/>
      <c r="M49" s="55"/>
    </row>
    <row r="50" spans="2:16" ht="16.5" thickBot="1" x14ac:dyDescent="0.3">
      <c r="B50" s="8"/>
      <c r="C50" s="11" t="s">
        <v>18</v>
      </c>
      <c r="D50" s="11"/>
      <c r="E50" s="11"/>
      <c r="F50" s="11"/>
      <c r="G50" s="16">
        <f>H50+I50+J50+K50+L50</f>
        <v>5972.9310000000005</v>
      </c>
      <c r="H50" s="16">
        <f>H43+H45+H47+H48</f>
        <v>751.2</v>
      </c>
      <c r="I50" s="16">
        <f>I43+I45+I47+I48</f>
        <v>1676.4</v>
      </c>
      <c r="J50" s="16">
        <f>J43+J45+J47+J48</f>
        <v>1301.5999999999999</v>
      </c>
      <c r="K50" s="16">
        <f>K43+K45+K47+K48</f>
        <v>1452.221</v>
      </c>
      <c r="L50" s="16">
        <f>L43+L45+L47+L48</f>
        <v>791.51</v>
      </c>
      <c r="M50" s="9"/>
    </row>
    <row r="51" spans="2:16" ht="19.149999999999999" customHeight="1" thickBot="1" x14ac:dyDescent="0.3">
      <c r="B51" s="24"/>
      <c r="C51" s="25" t="s">
        <v>62</v>
      </c>
      <c r="D51" s="25"/>
      <c r="E51" s="49" t="s">
        <v>63</v>
      </c>
      <c r="F51" s="50"/>
      <c r="G51" s="50"/>
      <c r="H51" s="50"/>
      <c r="I51" s="50"/>
      <c r="J51" s="50"/>
      <c r="K51" s="50"/>
      <c r="L51" s="50"/>
      <c r="M51" s="51"/>
      <c r="P51" s="20"/>
    </row>
    <row r="52" spans="2:16" ht="94.15" customHeight="1" thickBot="1" x14ac:dyDescent="0.3">
      <c r="B52" s="8" t="s">
        <v>12</v>
      </c>
      <c r="C52" s="7" t="s">
        <v>64</v>
      </c>
      <c r="D52" s="11" t="s">
        <v>14</v>
      </c>
      <c r="E52" s="11" t="s">
        <v>15</v>
      </c>
      <c r="F52" s="7" t="s">
        <v>65</v>
      </c>
      <c r="G52" s="16"/>
      <c r="H52" s="16"/>
      <c r="I52" s="16"/>
      <c r="J52" s="16"/>
      <c r="K52" s="16"/>
      <c r="L52" s="16">
        <v>105.408</v>
      </c>
      <c r="M52" s="9" t="s">
        <v>66</v>
      </c>
    </row>
    <row r="53" spans="2:16" ht="16.5" thickBot="1" x14ac:dyDescent="0.3">
      <c r="B53" s="8"/>
      <c r="C53" s="11" t="s">
        <v>18</v>
      </c>
      <c r="D53" s="11"/>
      <c r="E53" s="11"/>
      <c r="F53" s="11"/>
      <c r="G53" s="16">
        <v>105.408</v>
      </c>
      <c r="H53" s="16"/>
      <c r="I53" s="16"/>
      <c r="J53" s="16"/>
      <c r="K53" s="16"/>
      <c r="L53" s="16">
        <v>105.408</v>
      </c>
      <c r="M53" s="9"/>
    </row>
    <row r="54" spans="2:16" ht="16.5" thickBot="1" x14ac:dyDescent="0.3">
      <c r="B54" s="8"/>
      <c r="C54" s="11" t="s">
        <v>11</v>
      </c>
      <c r="D54" s="11"/>
      <c r="E54" s="11"/>
      <c r="F54" s="11"/>
      <c r="G54" s="16">
        <f>H54+I54+J54+K54+L54</f>
        <v>50799.976999999999</v>
      </c>
      <c r="H54" s="16">
        <f>H16+H28+H38+H50</f>
        <v>5776.5</v>
      </c>
      <c r="I54" s="16">
        <f>I16+I28+I38+I50</f>
        <v>9052.9</v>
      </c>
      <c r="J54" s="16">
        <f>J16+J28+J38+J50</f>
        <v>12382.1</v>
      </c>
      <c r="K54" s="16">
        <f>K16+K28+K38+K50</f>
        <v>7562.9139999999989</v>
      </c>
      <c r="L54" s="16">
        <f>L16+L28+L38+L50+L52</f>
        <v>16025.563</v>
      </c>
      <c r="M54" s="9"/>
    </row>
    <row r="55" spans="2:16" ht="18.75" x14ac:dyDescent="0.3">
      <c r="B55" s="13" t="s">
        <v>54</v>
      </c>
    </row>
    <row r="56" spans="2:16" ht="18.75" x14ac:dyDescent="0.3">
      <c r="B56" s="13"/>
    </row>
    <row r="57" spans="2:16" ht="18.75" x14ac:dyDescent="0.3">
      <c r="B57" s="13"/>
    </row>
    <row r="58" spans="2:16" ht="18.75" x14ac:dyDescent="0.3">
      <c r="B58" s="13"/>
    </row>
    <row r="59" spans="2:16" ht="18.75" x14ac:dyDescent="0.3">
      <c r="B59" s="3"/>
      <c r="E59" s="21" t="s">
        <v>57</v>
      </c>
      <c r="F59" s="21"/>
      <c r="G59" s="21"/>
      <c r="H59" s="21"/>
    </row>
  </sheetData>
  <mergeCells count="160">
    <mergeCell ref="K6:M6"/>
    <mergeCell ref="M12:M14"/>
    <mergeCell ref="B17:M17"/>
    <mergeCell ref="B18:B19"/>
    <mergeCell ref="B12:B14"/>
    <mergeCell ref="C12:C14"/>
    <mergeCell ref="D12:D14"/>
    <mergeCell ref="I18:I19"/>
    <mergeCell ref="J18:J19"/>
    <mergeCell ref="M18:M19"/>
    <mergeCell ref="E8:G8"/>
    <mergeCell ref="E10:G10"/>
    <mergeCell ref="D9:H9"/>
    <mergeCell ref="G13:L13"/>
    <mergeCell ref="G12:L12"/>
    <mergeCell ref="E12:E14"/>
    <mergeCell ref="L18:L19"/>
    <mergeCell ref="K18:K19"/>
    <mergeCell ref="B22:B23"/>
    <mergeCell ref="J20:J21"/>
    <mergeCell ref="C22:C23"/>
    <mergeCell ref="C18:C19"/>
    <mergeCell ref="D18:D19"/>
    <mergeCell ref="E18:E19"/>
    <mergeCell ref="B20:B21"/>
    <mergeCell ref="C20:C21"/>
    <mergeCell ref="D20:D21"/>
    <mergeCell ref="E20:E21"/>
    <mergeCell ref="H18:H19"/>
    <mergeCell ref="F18:F19"/>
    <mergeCell ref="G18:G19"/>
    <mergeCell ref="M20:M21"/>
    <mergeCell ref="M26:M27"/>
    <mergeCell ref="M22:M23"/>
    <mergeCell ref="M24:M25"/>
    <mergeCell ref="E22:E23"/>
    <mergeCell ref="J22:J23"/>
    <mergeCell ref="I22:I23"/>
    <mergeCell ref="L24:L25"/>
    <mergeCell ref="H24:H25"/>
    <mergeCell ref="K24:K25"/>
    <mergeCell ref="E24:E25"/>
    <mergeCell ref="I24:I25"/>
    <mergeCell ref="H26:H27"/>
    <mergeCell ref="L20:L21"/>
    <mergeCell ref="F22:F23"/>
    <mergeCell ref="K20:K21"/>
    <mergeCell ref="H20:H21"/>
    <mergeCell ref="L22:L23"/>
    <mergeCell ref="H22:H23"/>
    <mergeCell ref="G22:G23"/>
    <mergeCell ref="K22:K23"/>
    <mergeCell ref="F20:F21"/>
    <mergeCell ref="G20:G21"/>
    <mergeCell ref="I20:I21"/>
    <mergeCell ref="B43:B44"/>
    <mergeCell ref="F26:F27"/>
    <mergeCell ref="G26:G27"/>
    <mergeCell ref="E43:E44"/>
    <mergeCell ref="F43:F44"/>
    <mergeCell ref="D26:D27"/>
    <mergeCell ref="E26:E27"/>
    <mergeCell ref="K31:K32"/>
    <mergeCell ref="D24:D25"/>
    <mergeCell ref="G24:G25"/>
    <mergeCell ref="J24:J25"/>
    <mergeCell ref="B35:B36"/>
    <mergeCell ref="C35:C36"/>
    <mergeCell ref="B31:B32"/>
    <mergeCell ref="C31:C32"/>
    <mergeCell ref="B26:B27"/>
    <mergeCell ref="C26:C27"/>
    <mergeCell ref="G31:G32"/>
    <mergeCell ref="F33:F34"/>
    <mergeCell ref="B33:B34"/>
    <mergeCell ref="B30:M30"/>
    <mergeCell ref="H33:H34"/>
    <mergeCell ref="I31:I32"/>
    <mergeCell ref="C33:C34"/>
    <mergeCell ref="J33:J34"/>
    <mergeCell ref="L38:L41"/>
    <mergeCell ref="D22:D23"/>
    <mergeCell ref="J26:J27"/>
    <mergeCell ref="F31:F32"/>
    <mergeCell ref="K26:K27"/>
    <mergeCell ref="J31:J32"/>
    <mergeCell ref="M31:M32"/>
    <mergeCell ref="D35:D36"/>
    <mergeCell ref="E35:E36"/>
    <mergeCell ref="E31:E32"/>
    <mergeCell ref="H31:H32"/>
    <mergeCell ref="G33:G34"/>
    <mergeCell ref="L26:L27"/>
    <mergeCell ref="E33:E34"/>
    <mergeCell ref="F38:F41"/>
    <mergeCell ref="L31:L32"/>
    <mergeCell ref="I33:I34"/>
    <mergeCell ref="K33:K34"/>
    <mergeCell ref="K38:K41"/>
    <mergeCell ref="E38:E41"/>
    <mergeCell ref="D33:D34"/>
    <mergeCell ref="D31:D32"/>
    <mergeCell ref="K5:L5"/>
    <mergeCell ref="L43:L44"/>
    <mergeCell ref="I43:I44"/>
    <mergeCell ref="J43:J44"/>
    <mergeCell ref="K43:K44"/>
    <mergeCell ref="L33:L34"/>
    <mergeCell ref="B29:M29"/>
    <mergeCell ref="I38:I41"/>
    <mergeCell ref="J35:J36"/>
    <mergeCell ref="K35:K36"/>
    <mergeCell ref="B24:B25"/>
    <mergeCell ref="C24:C25"/>
    <mergeCell ref="F24:F25"/>
    <mergeCell ref="L35:L36"/>
    <mergeCell ref="I26:I27"/>
    <mergeCell ref="G35:G36"/>
    <mergeCell ref="H35:H36"/>
    <mergeCell ref="I35:I36"/>
    <mergeCell ref="G38:G41"/>
    <mergeCell ref="H38:H41"/>
    <mergeCell ref="J38:J41"/>
    <mergeCell ref="M38:M41"/>
    <mergeCell ref="M33:M34"/>
    <mergeCell ref="M35:M36"/>
    <mergeCell ref="D48:D49"/>
    <mergeCell ref="F35:F36"/>
    <mergeCell ref="F48:F49"/>
    <mergeCell ref="L45:L46"/>
    <mergeCell ref="J48:J49"/>
    <mergeCell ref="I45:I46"/>
    <mergeCell ref="G48:G49"/>
    <mergeCell ref="B38:B41"/>
    <mergeCell ref="D38:D41"/>
    <mergeCell ref="B42:M42"/>
    <mergeCell ref="C43:C44"/>
    <mergeCell ref="D43:D44"/>
    <mergeCell ref="K48:K49"/>
    <mergeCell ref="D45:D46"/>
    <mergeCell ref="E45:E46"/>
    <mergeCell ref="F45:F46"/>
    <mergeCell ref="H45:H46"/>
    <mergeCell ref="L48:L49"/>
    <mergeCell ref="E48:E49"/>
    <mergeCell ref="B45:B46"/>
    <mergeCell ref="C45:C46"/>
    <mergeCell ref="B48:B49"/>
    <mergeCell ref="C48:C49"/>
    <mergeCell ref="M45:M46"/>
    <mergeCell ref="E51:M51"/>
    <mergeCell ref="G43:G44"/>
    <mergeCell ref="M43:M44"/>
    <mergeCell ref="G45:G46"/>
    <mergeCell ref="I48:I49"/>
    <mergeCell ref="K45:K46"/>
    <mergeCell ref="H43:H44"/>
    <mergeCell ref="M48:M49"/>
    <mergeCell ref="J45:J46"/>
    <mergeCell ref="H48:H49"/>
  </mergeCells>
  <phoneticPr fontId="0" type="noConversion"/>
  <pageMargins left="0.39370078740157483" right="0.19685039370078741" top="0.31496062992125984" bottom="0.15748031496062992" header="0.31496062992125984" footer="0.15748031496062992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tabSelected="1" workbookViewId="0">
      <selection activeCell="L11" sqref="L11"/>
    </sheetView>
  </sheetViews>
  <sheetFormatPr defaultRowHeight="15" x14ac:dyDescent="0.25"/>
  <cols>
    <col min="1" max="1" width="2.7109375" customWidth="1"/>
    <col min="2" max="2" width="18.140625" customWidth="1"/>
    <col min="3" max="3" width="6.28515625" customWidth="1"/>
    <col min="4" max="4" width="14" customWidth="1"/>
    <col min="5" max="5" width="9.7109375" customWidth="1"/>
    <col min="6" max="6" width="13.85546875" customWidth="1"/>
    <col min="7" max="7" width="11.140625" customWidth="1"/>
    <col min="8" max="8" width="10.85546875" customWidth="1"/>
    <col min="9" max="9" width="12.140625" customWidth="1"/>
    <col min="10" max="10" width="9.7109375" customWidth="1"/>
    <col min="11" max="11" width="11" customWidth="1"/>
    <col min="12" max="12" width="15.140625" customWidth="1"/>
  </cols>
  <sheetData>
    <row r="1" spans="1:12" ht="15.75" x14ac:dyDescent="0.25">
      <c r="A1" s="1"/>
      <c r="J1" s="69" t="s">
        <v>0</v>
      </c>
      <c r="K1" s="69"/>
    </row>
    <row r="2" spans="1:12" ht="49.5" customHeight="1" x14ac:dyDescent="0.25">
      <c r="A2" s="2"/>
      <c r="J2" s="122" t="s">
        <v>70</v>
      </c>
      <c r="K2" s="122"/>
      <c r="L2" s="122"/>
    </row>
    <row r="3" spans="1:12" ht="12" customHeight="1" x14ac:dyDescent="0.3">
      <c r="A3" s="26"/>
      <c r="J3" s="15"/>
      <c r="K3" s="15"/>
    </row>
    <row r="4" spans="1:12" ht="18.75" x14ac:dyDescent="0.3">
      <c r="A4" s="14"/>
      <c r="B4" s="14"/>
      <c r="C4" s="84" t="s">
        <v>56</v>
      </c>
      <c r="D4" s="84"/>
      <c r="E4" s="84"/>
      <c r="F4" s="84"/>
      <c r="G4" s="84"/>
      <c r="H4" s="84"/>
      <c r="I4" s="14"/>
      <c r="J4" s="14"/>
      <c r="K4" s="14"/>
      <c r="L4" s="48" t="s">
        <v>58</v>
      </c>
    </row>
    <row r="5" spans="1:12" ht="18.75" x14ac:dyDescent="0.3">
      <c r="A5" s="14"/>
      <c r="B5" s="14"/>
      <c r="C5" s="84" t="s">
        <v>55</v>
      </c>
      <c r="D5" s="84"/>
      <c r="E5" s="84"/>
      <c r="F5" s="84"/>
      <c r="G5" s="84"/>
      <c r="H5" s="84"/>
      <c r="I5" s="14"/>
      <c r="J5" s="14"/>
      <c r="K5" s="14"/>
      <c r="L5" s="48" t="s">
        <v>59</v>
      </c>
    </row>
    <row r="6" spans="1:12" ht="18.75" x14ac:dyDescent="0.3">
      <c r="A6" s="14"/>
      <c r="B6" s="14"/>
      <c r="C6" s="84" t="s">
        <v>1</v>
      </c>
      <c r="D6" s="84"/>
      <c r="E6" s="84"/>
      <c r="F6" s="84"/>
      <c r="G6" s="84"/>
      <c r="H6" s="84"/>
      <c r="I6" s="14"/>
      <c r="J6" s="14"/>
      <c r="K6" s="14"/>
      <c r="L6" s="14"/>
    </row>
    <row r="7" spans="1:12" ht="19.5" thickBot="1" x14ac:dyDescent="0.35">
      <c r="A7" s="26"/>
    </row>
    <row r="8" spans="1:12" x14ac:dyDescent="0.25">
      <c r="A8" s="100" t="s">
        <v>2</v>
      </c>
      <c r="B8" s="100" t="s">
        <v>3</v>
      </c>
      <c r="C8" s="100" t="s">
        <v>4</v>
      </c>
      <c r="D8" s="100" t="s">
        <v>5</v>
      </c>
      <c r="E8" s="27" t="s">
        <v>6</v>
      </c>
      <c r="F8" s="124" t="s">
        <v>8</v>
      </c>
      <c r="G8" s="125"/>
      <c r="H8" s="125"/>
      <c r="I8" s="125"/>
      <c r="J8" s="125"/>
      <c r="K8" s="126"/>
      <c r="L8" s="96" t="s">
        <v>10</v>
      </c>
    </row>
    <row r="9" spans="1:12" ht="26.25" thickBot="1" x14ac:dyDescent="0.3">
      <c r="A9" s="123"/>
      <c r="B9" s="123"/>
      <c r="C9" s="123"/>
      <c r="D9" s="123"/>
      <c r="E9" s="28" t="s">
        <v>7</v>
      </c>
      <c r="F9" s="128" t="s">
        <v>9</v>
      </c>
      <c r="G9" s="129"/>
      <c r="H9" s="129"/>
      <c r="I9" s="129"/>
      <c r="J9" s="129"/>
      <c r="K9" s="130"/>
      <c r="L9" s="127"/>
    </row>
    <row r="10" spans="1:12" ht="15.75" thickBot="1" x14ac:dyDescent="0.3">
      <c r="A10" s="101"/>
      <c r="B10" s="101"/>
      <c r="C10" s="101"/>
      <c r="D10" s="101"/>
      <c r="E10" s="29"/>
      <c r="F10" s="30" t="s">
        <v>11</v>
      </c>
      <c r="G10" s="30">
        <v>2021</v>
      </c>
      <c r="H10" s="30">
        <v>2022</v>
      </c>
      <c r="I10" s="30">
        <v>2023</v>
      </c>
      <c r="J10" s="30">
        <v>2024</v>
      </c>
      <c r="K10" s="30">
        <v>2025</v>
      </c>
      <c r="L10" s="97"/>
    </row>
    <row r="11" spans="1:12" ht="108" customHeight="1" thickBot="1" x14ac:dyDescent="0.3">
      <c r="A11" s="31" t="s">
        <v>12</v>
      </c>
      <c r="B11" s="32" t="s">
        <v>13</v>
      </c>
      <c r="C11" s="32" t="s">
        <v>14</v>
      </c>
      <c r="D11" s="32" t="s">
        <v>15</v>
      </c>
      <c r="E11" s="33" t="s">
        <v>16</v>
      </c>
      <c r="F11" s="34">
        <f>G11+H11+I11+J11+K11</f>
        <v>219.4</v>
      </c>
      <c r="G11" s="35">
        <v>50</v>
      </c>
      <c r="H11" s="35">
        <v>50</v>
      </c>
      <c r="I11" s="35">
        <v>50</v>
      </c>
      <c r="J11" s="35">
        <v>29.4</v>
      </c>
      <c r="K11" s="36">
        <v>40</v>
      </c>
      <c r="L11" s="32" t="s">
        <v>17</v>
      </c>
    </row>
    <row r="12" spans="1:12" ht="15.75" thickBot="1" x14ac:dyDescent="0.3">
      <c r="A12" s="31"/>
      <c r="B12" s="37" t="s">
        <v>18</v>
      </c>
      <c r="C12" s="32"/>
      <c r="D12" s="32"/>
      <c r="E12" s="33"/>
      <c r="F12" s="38">
        <f>G12+H12+I12+J12+K12</f>
        <v>219.4</v>
      </c>
      <c r="G12" s="38">
        <f>G11</f>
        <v>50</v>
      </c>
      <c r="H12" s="38">
        <f>H11</f>
        <v>50</v>
      </c>
      <c r="I12" s="38">
        <f>I11</f>
        <v>50</v>
      </c>
      <c r="J12" s="38">
        <f>J11</f>
        <v>29.4</v>
      </c>
      <c r="K12" s="38">
        <f>K11</f>
        <v>40</v>
      </c>
      <c r="L12" s="32"/>
    </row>
    <row r="13" spans="1:12" ht="15.75" thickBot="1" x14ac:dyDescent="0.3">
      <c r="A13" s="91" t="s">
        <v>19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3"/>
    </row>
    <row r="14" spans="1:12" x14ac:dyDescent="0.25">
      <c r="A14" s="94" t="s">
        <v>12</v>
      </c>
      <c r="B14" s="96" t="s">
        <v>20</v>
      </c>
      <c r="C14" s="96" t="s">
        <v>14</v>
      </c>
      <c r="D14" s="96" t="s">
        <v>21</v>
      </c>
      <c r="E14" s="100" t="s">
        <v>16</v>
      </c>
      <c r="F14" s="105">
        <f>G14+H14+I14+J14+K14</f>
        <v>762</v>
      </c>
      <c r="G14" s="98">
        <v>125</v>
      </c>
      <c r="H14" s="98">
        <v>137</v>
      </c>
      <c r="I14" s="98">
        <v>500</v>
      </c>
      <c r="J14" s="98"/>
      <c r="K14" s="98"/>
      <c r="L14" s="96" t="s">
        <v>22</v>
      </c>
    </row>
    <row r="15" spans="1:12" ht="110.25" customHeight="1" thickBot="1" x14ac:dyDescent="0.3">
      <c r="A15" s="95"/>
      <c r="B15" s="97"/>
      <c r="C15" s="97"/>
      <c r="D15" s="97"/>
      <c r="E15" s="101"/>
      <c r="F15" s="106"/>
      <c r="G15" s="99"/>
      <c r="H15" s="99"/>
      <c r="I15" s="99"/>
      <c r="J15" s="99"/>
      <c r="K15" s="99"/>
      <c r="L15" s="97"/>
    </row>
    <row r="16" spans="1:12" hidden="1" x14ac:dyDescent="0.25">
      <c r="A16" s="94" t="s">
        <v>23</v>
      </c>
      <c r="B16" s="96" t="s">
        <v>24</v>
      </c>
      <c r="C16" s="96" t="s">
        <v>14</v>
      </c>
      <c r="D16" s="96" t="s">
        <v>21</v>
      </c>
      <c r="E16" s="100" t="s">
        <v>16</v>
      </c>
      <c r="F16" s="105">
        <f>G16+H16+I16+J16+K16</f>
        <v>21836.412</v>
      </c>
      <c r="G16" s="98">
        <v>3125</v>
      </c>
      <c r="H16" s="98">
        <v>5100</v>
      </c>
      <c r="I16" s="98">
        <v>3500</v>
      </c>
      <c r="J16" s="120">
        <v>5091.32</v>
      </c>
      <c r="K16" s="98">
        <v>5020.0919999999996</v>
      </c>
      <c r="L16" s="96" t="s">
        <v>25</v>
      </c>
    </row>
    <row r="17" spans="1:12" ht="144" customHeight="1" thickBot="1" x14ac:dyDescent="0.3">
      <c r="A17" s="95"/>
      <c r="B17" s="97"/>
      <c r="C17" s="97"/>
      <c r="D17" s="97"/>
      <c r="E17" s="101"/>
      <c r="F17" s="106"/>
      <c r="G17" s="99"/>
      <c r="H17" s="99"/>
      <c r="I17" s="99"/>
      <c r="J17" s="121"/>
      <c r="K17" s="99"/>
      <c r="L17" s="97"/>
    </row>
    <row r="18" spans="1:12" ht="131.25" customHeight="1" x14ac:dyDescent="0.25">
      <c r="A18" s="94" t="s">
        <v>26</v>
      </c>
      <c r="B18" s="96" t="s">
        <v>27</v>
      </c>
      <c r="C18" s="96" t="s">
        <v>14</v>
      </c>
      <c r="D18" s="96" t="s">
        <v>21</v>
      </c>
      <c r="E18" s="100" t="s">
        <v>16</v>
      </c>
      <c r="F18" s="105">
        <f>G18+H18+I18+J18+K18</f>
        <v>2425</v>
      </c>
      <c r="G18" s="98">
        <v>625</v>
      </c>
      <c r="H18" s="98">
        <v>800</v>
      </c>
      <c r="I18" s="98">
        <v>1000</v>
      </c>
      <c r="J18" s="98"/>
      <c r="K18" s="98"/>
      <c r="L18" s="96" t="s">
        <v>28</v>
      </c>
    </row>
    <row r="19" spans="1:12" ht="20.25" customHeight="1" thickBot="1" x14ac:dyDescent="0.3">
      <c r="A19" s="95"/>
      <c r="B19" s="97"/>
      <c r="C19" s="97"/>
      <c r="D19" s="97"/>
      <c r="E19" s="101"/>
      <c r="F19" s="106"/>
      <c r="G19" s="99"/>
      <c r="H19" s="99"/>
      <c r="I19" s="99"/>
      <c r="J19" s="99"/>
      <c r="K19" s="99"/>
      <c r="L19" s="97"/>
    </row>
    <row r="20" spans="1:12" x14ac:dyDescent="0.25">
      <c r="A20" s="94" t="s">
        <v>29</v>
      </c>
      <c r="B20" s="96" t="s">
        <v>30</v>
      </c>
      <c r="C20" s="96" t="s">
        <v>14</v>
      </c>
      <c r="D20" s="96" t="s">
        <v>21</v>
      </c>
      <c r="E20" s="100" t="s">
        <v>16</v>
      </c>
      <c r="F20" s="105">
        <f>G20+H20+I20+J20+K20</f>
        <v>2375</v>
      </c>
      <c r="G20" s="98">
        <v>625</v>
      </c>
      <c r="H20" s="98">
        <v>750</v>
      </c>
      <c r="I20" s="98">
        <v>1000</v>
      </c>
      <c r="J20" s="98"/>
      <c r="K20" s="98"/>
      <c r="L20" s="96" t="s">
        <v>31</v>
      </c>
    </row>
    <row r="21" spans="1:12" ht="113.25" customHeight="1" thickBot="1" x14ac:dyDescent="0.3">
      <c r="A21" s="95"/>
      <c r="B21" s="97"/>
      <c r="C21" s="97"/>
      <c r="D21" s="97"/>
      <c r="E21" s="101"/>
      <c r="F21" s="106"/>
      <c r="G21" s="99"/>
      <c r="H21" s="99"/>
      <c r="I21" s="99"/>
      <c r="J21" s="99"/>
      <c r="K21" s="99"/>
      <c r="L21" s="97"/>
    </row>
    <row r="22" spans="1:12" x14ac:dyDescent="0.25">
      <c r="A22" s="94" t="s">
        <v>32</v>
      </c>
      <c r="B22" s="96" t="s">
        <v>60</v>
      </c>
      <c r="C22" s="96" t="s">
        <v>14</v>
      </c>
      <c r="D22" s="96" t="s">
        <v>21</v>
      </c>
      <c r="E22" s="100" t="s">
        <v>16</v>
      </c>
      <c r="F22" s="105">
        <f>G22+H22+I22+J22+K22</f>
        <v>4493.6099999999997</v>
      </c>
      <c r="G22" s="105"/>
      <c r="H22" s="105"/>
      <c r="I22" s="98">
        <v>4000</v>
      </c>
      <c r="J22" s="98">
        <v>493.61</v>
      </c>
      <c r="K22" s="98"/>
      <c r="L22" s="96" t="s">
        <v>25</v>
      </c>
    </row>
    <row r="23" spans="1:12" ht="102" customHeight="1" thickBot="1" x14ac:dyDescent="0.3">
      <c r="A23" s="95"/>
      <c r="B23" s="97"/>
      <c r="C23" s="97"/>
      <c r="D23" s="97"/>
      <c r="E23" s="101"/>
      <c r="F23" s="106"/>
      <c r="G23" s="106"/>
      <c r="H23" s="106"/>
      <c r="I23" s="99"/>
      <c r="J23" s="99"/>
      <c r="K23" s="99"/>
      <c r="L23" s="97"/>
    </row>
    <row r="24" spans="1:12" ht="15.75" thickBot="1" x14ac:dyDescent="0.3">
      <c r="A24" s="31"/>
      <c r="B24" s="37" t="s">
        <v>18</v>
      </c>
      <c r="C24" s="37"/>
      <c r="D24" s="37"/>
      <c r="E24" s="37"/>
      <c r="F24" s="38">
        <f>G24+H24+I24+J24+K24</f>
        <v>31892.022000000001</v>
      </c>
      <c r="G24" s="38">
        <f>G14+G16+G18+G20+G22</f>
        <v>4500</v>
      </c>
      <c r="H24" s="38">
        <f>H14+H16+H18+H20+H22</f>
        <v>6787</v>
      </c>
      <c r="I24" s="38">
        <f>I14+I16+I18+I20+I22</f>
        <v>10000</v>
      </c>
      <c r="J24" s="38">
        <f>J14+J16+J18+J20+J22</f>
        <v>5584.9299999999994</v>
      </c>
      <c r="K24" s="38">
        <f>K14+K16+K18+K20+K22</f>
        <v>5020.0919999999996</v>
      </c>
      <c r="L24" s="32"/>
    </row>
    <row r="25" spans="1:12" x14ac:dyDescent="0.25">
      <c r="A25" s="114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6"/>
    </row>
    <row r="26" spans="1:12" ht="15.75" thickBot="1" x14ac:dyDescent="0.3">
      <c r="A26" s="117" t="s">
        <v>67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9"/>
    </row>
    <row r="27" spans="1:12" x14ac:dyDescent="0.25">
      <c r="A27" s="94" t="s">
        <v>12</v>
      </c>
      <c r="B27" s="96" t="s">
        <v>34</v>
      </c>
      <c r="C27" s="96" t="s">
        <v>14</v>
      </c>
      <c r="D27" s="96" t="s">
        <v>35</v>
      </c>
      <c r="E27" s="100" t="s">
        <v>16</v>
      </c>
      <c r="F27" s="105">
        <f>G27+H27+I27+J27+K27</f>
        <v>178.1</v>
      </c>
      <c r="G27" s="98">
        <v>18.100000000000001</v>
      </c>
      <c r="H27" s="98">
        <v>10</v>
      </c>
      <c r="I27" s="98">
        <v>150</v>
      </c>
      <c r="J27" s="98"/>
      <c r="K27" s="98"/>
      <c r="L27" s="96" t="s">
        <v>68</v>
      </c>
    </row>
    <row r="28" spans="1:12" ht="218.25" customHeight="1" thickBot="1" x14ac:dyDescent="0.3">
      <c r="A28" s="95"/>
      <c r="B28" s="97"/>
      <c r="C28" s="97"/>
      <c r="D28" s="97"/>
      <c r="E28" s="101"/>
      <c r="F28" s="106"/>
      <c r="G28" s="99"/>
      <c r="H28" s="99"/>
      <c r="I28" s="99"/>
      <c r="J28" s="99"/>
      <c r="K28" s="99"/>
      <c r="L28" s="97"/>
    </row>
    <row r="29" spans="1:12" ht="277.5" customHeight="1" x14ac:dyDescent="0.25">
      <c r="A29" s="94" t="s">
        <v>23</v>
      </c>
      <c r="B29" s="96" t="s">
        <v>37</v>
      </c>
      <c r="C29" s="96" t="s">
        <v>14</v>
      </c>
      <c r="D29" s="96" t="s">
        <v>35</v>
      </c>
      <c r="E29" s="100" t="s">
        <v>16</v>
      </c>
      <c r="F29" s="105">
        <f>G29+H29+I29+J29+K29</f>
        <v>169.5</v>
      </c>
      <c r="G29" s="98">
        <v>10</v>
      </c>
      <c r="H29" s="98">
        <v>9.5</v>
      </c>
      <c r="I29" s="98">
        <v>150</v>
      </c>
      <c r="J29" s="98"/>
      <c r="K29" s="98"/>
      <c r="L29" s="96" t="s">
        <v>38</v>
      </c>
    </row>
    <row r="30" spans="1:12" ht="9.75" customHeight="1" thickBot="1" x14ac:dyDescent="0.3">
      <c r="A30" s="95"/>
      <c r="B30" s="97"/>
      <c r="C30" s="97"/>
      <c r="D30" s="97"/>
      <c r="E30" s="101"/>
      <c r="F30" s="106"/>
      <c r="G30" s="99"/>
      <c r="H30" s="99"/>
      <c r="I30" s="99"/>
      <c r="J30" s="99"/>
      <c r="K30" s="99"/>
      <c r="L30" s="97"/>
    </row>
    <row r="31" spans="1:12" x14ac:dyDescent="0.25">
      <c r="A31" s="94" t="s">
        <v>26</v>
      </c>
      <c r="B31" s="96" t="s">
        <v>39</v>
      </c>
      <c r="C31" s="96" t="s">
        <v>14</v>
      </c>
      <c r="D31" s="96" t="s">
        <v>35</v>
      </c>
      <c r="E31" s="100" t="s">
        <v>16</v>
      </c>
      <c r="F31" s="105">
        <f>G31+H31+I31+J31+K31</f>
        <v>181</v>
      </c>
      <c r="G31" s="98">
        <v>11</v>
      </c>
      <c r="H31" s="98">
        <v>20</v>
      </c>
      <c r="I31" s="98">
        <v>150</v>
      </c>
      <c r="J31" s="98"/>
      <c r="K31" s="98"/>
      <c r="L31" s="96" t="s">
        <v>17</v>
      </c>
    </row>
    <row r="32" spans="1:12" ht="126.75" customHeight="1" thickBot="1" x14ac:dyDescent="0.3">
      <c r="A32" s="95"/>
      <c r="B32" s="97"/>
      <c r="C32" s="97"/>
      <c r="D32" s="97"/>
      <c r="E32" s="101"/>
      <c r="F32" s="106"/>
      <c r="G32" s="99"/>
      <c r="H32" s="99"/>
      <c r="I32" s="99"/>
      <c r="J32" s="99"/>
      <c r="K32" s="99"/>
      <c r="L32" s="97"/>
    </row>
    <row r="33" spans="1:12" ht="153" customHeight="1" thickBot="1" x14ac:dyDescent="0.3">
      <c r="A33" s="31">
        <v>4</v>
      </c>
      <c r="B33" s="32" t="s">
        <v>40</v>
      </c>
      <c r="C33" s="32" t="s">
        <v>41</v>
      </c>
      <c r="D33" s="32" t="s">
        <v>35</v>
      </c>
      <c r="E33" s="33" t="s">
        <v>42</v>
      </c>
      <c r="F33" s="39">
        <f>G33+H33+I33+J33+K33</f>
        <v>2523.7830000000004</v>
      </c>
      <c r="G33" s="35">
        <v>436.2</v>
      </c>
      <c r="H33" s="35">
        <v>500</v>
      </c>
      <c r="I33" s="35">
        <v>580.5</v>
      </c>
      <c r="J33" s="40">
        <v>496.363</v>
      </c>
      <c r="K33" s="36">
        <v>510.72</v>
      </c>
      <c r="L33" s="32" t="s">
        <v>43</v>
      </c>
    </row>
    <row r="34" spans="1:12" x14ac:dyDescent="0.25">
      <c r="A34" s="94"/>
      <c r="B34" s="41"/>
      <c r="C34" s="110"/>
      <c r="D34" s="110"/>
      <c r="E34" s="110"/>
      <c r="F34" s="107">
        <f>G34+H34+I34+J34+K34</f>
        <v>3052.3829999999998</v>
      </c>
      <c r="G34" s="107">
        <f>G27+G29+G31+G33</f>
        <v>475.3</v>
      </c>
      <c r="H34" s="107">
        <f>H27+H29+H31+H33</f>
        <v>539.5</v>
      </c>
      <c r="I34" s="107">
        <f>I27+I29+I31+I33</f>
        <v>1030.5</v>
      </c>
      <c r="J34" s="107">
        <f>J27+J29+J31+J33</f>
        <v>496.363</v>
      </c>
      <c r="K34" s="107">
        <f>K27+K29+K31+K33</f>
        <v>510.72</v>
      </c>
      <c r="L34" s="110"/>
    </row>
    <row r="35" spans="1:12" ht="15.75" thickBot="1" x14ac:dyDescent="0.3">
      <c r="A35" s="113"/>
      <c r="B35" s="41" t="s">
        <v>18</v>
      </c>
      <c r="C35" s="111"/>
      <c r="D35" s="111"/>
      <c r="E35" s="111"/>
      <c r="F35" s="108"/>
      <c r="G35" s="108"/>
      <c r="H35" s="108"/>
      <c r="I35" s="108"/>
      <c r="J35" s="108"/>
      <c r="K35" s="108"/>
      <c r="L35" s="111"/>
    </row>
    <row r="36" spans="1:12" ht="15.75" hidden="1" customHeight="1" thickBot="1" x14ac:dyDescent="0.3">
      <c r="A36" s="113"/>
      <c r="B36" s="41"/>
      <c r="C36" s="111"/>
      <c r="D36" s="111"/>
      <c r="E36" s="111"/>
      <c r="F36" s="108"/>
      <c r="G36" s="108"/>
      <c r="H36" s="108"/>
      <c r="I36" s="108"/>
      <c r="J36" s="108"/>
      <c r="K36" s="108"/>
      <c r="L36" s="111"/>
    </row>
    <row r="37" spans="1:12" ht="15.75" hidden="1" thickBot="1" x14ac:dyDescent="0.3">
      <c r="A37" s="95"/>
      <c r="B37" s="37"/>
      <c r="C37" s="112"/>
      <c r="D37" s="112"/>
      <c r="E37" s="112"/>
      <c r="F37" s="109"/>
      <c r="G37" s="109"/>
      <c r="H37" s="109"/>
      <c r="I37" s="109"/>
      <c r="J37" s="109"/>
      <c r="K37" s="109"/>
      <c r="L37" s="112"/>
    </row>
    <row r="38" spans="1:12" ht="15.75" thickBot="1" x14ac:dyDescent="0.3">
      <c r="A38" s="91" t="s">
        <v>69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3"/>
    </row>
    <row r="39" spans="1:12" x14ac:dyDescent="0.25">
      <c r="A39" s="94" t="s">
        <v>12</v>
      </c>
      <c r="B39" s="96" t="s">
        <v>45</v>
      </c>
      <c r="C39" s="96" t="s">
        <v>14</v>
      </c>
      <c r="D39" s="96" t="s">
        <v>46</v>
      </c>
      <c r="E39" s="100" t="s">
        <v>16</v>
      </c>
      <c r="F39" s="105">
        <f>G39+H39+I39+J39+K39</f>
        <v>525</v>
      </c>
      <c r="G39" s="98">
        <v>150</v>
      </c>
      <c r="H39" s="98">
        <v>175</v>
      </c>
      <c r="I39" s="98">
        <v>200</v>
      </c>
      <c r="J39" s="98"/>
      <c r="K39" s="98"/>
      <c r="L39" s="96" t="s">
        <v>47</v>
      </c>
    </row>
    <row r="40" spans="1:12" ht="158.25" customHeight="1" thickBot="1" x14ac:dyDescent="0.3">
      <c r="A40" s="95"/>
      <c r="B40" s="97"/>
      <c r="C40" s="97"/>
      <c r="D40" s="97"/>
      <c r="E40" s="101"/>
      <c r="F40" s="106"/>
      <c r="G40" s="99"/>
      <c r="H40" s="99"/>
      <c r="I40" s="99"/>
      <c r="J40" s="99"/>
      <c r="K40" s="99"/>
      <c r="L40" s="97"/>
    </row>
    <row r="41" spans="1:12" hidden="1" x14ac:dyDescent="0.25">
      <c r="A41" s="94" t="s">
        <v>23</v>
      </c>
      <c r="B41" s="96" t="s">
        <v>48</v>
      </c>
      <c r="C41" s="96" t="s">
        <v>14</v>
      </c>
      <c r="D41" s="96" t="s">
        <v>49</v>
      </c>
      <c r="E41" s="96" t="s">
        <v>16</v>
      </c>
      <c r="F41" s="105">
        <f>G41+H41+I41+J41+K41</f>
        <v>2.0999999999999996</v>
      </c>
      <c r="G41" s="98">
        <v>0.6</v>
      </c>
      <c r="H41" s="98">
        <v>0.7</v>
      </c>
      <c r="I41" s="98">
        <v>0.8</v>
      </c>
      <c r="J41" s="98"/>
      <c r="K41" s="98"/>
      <c r="L41" s="96" t="s">
        <v>50</v>
      </c>
    </row>
    <row r="42" spans="1:12" ht="150" customHeight="1" thickBot="1" x14ac:dyDescent="0.3">
      <c r="A42" s="95"/>
      <c r="B42" s="97"/>
      <c r="C42" s="97"/>
      <c r="D42" s="97"/>
      <c r="E42" s="97"/>
      <c r="F42" s="106"/>
      <c r="G42" s="99"/>
      <c r="H42" s="99"/>
      <c r="I42" s="99"/>
      <c r="J42" s="99"/>
      <c r="K42" s="99"/>
      <c r="L42" s="97"/>
    </row>
    <row r="43" spans="1:12" ht="168.75" customHeight="1" thickBot="1" x14ac:dyDescent="0.3">
      <c r="A43" s="31" t="s">
        <v>26</v>
      </c>
      <c r="B43" s="32" t="s">
        <v>51</v>
      </c>
      <c r="C43" s="32" t="s">
        <v>14</v>
      </c>
      <c r="D43" s="32" t="s">
        <v>49</v>
      </c>
      <c r="E43" s="32" t="s">
        <v>16</v>
      </c>
      <c r="F43" s="39">
        <f>G43+H43+I43+J43+K43</f>
        <v>5443.7309999999998</v>
      </c>
      <c r="G43" s="35">
        <v>600</v>
      </c>
      <c r="H43" s="35">
        <v>1500</v>
      </c>
      <c r="I43" s="35">
        <v>1100</v>
      </c>
      <c r="J43" s="40">
        <v>1452.221</v>
      </c>
      <c r="K43" s="35">
        <v>791.51</v>
      </c>
      <c r="L43" s="32" t="s">
        <v>51</v>
      </c>
    </row>
    <row r="44" spans="1:12" x14ac:dyDescent="0.25">
      <c r="A44" s="94" t="s">
        <v>29</v>
      </c>
      <c r="B44" s="96" t="s">
        <v>52</v>
      </c>
      <c r="C44" s="96" t="s">
        <v>14</v>
      </c>
      <c r="D44" s="96" t="s">
        <v>49</v>
      </c>
      <c r="E44" s="96" t="s">
        <v>16</v>
      </c>
      <c r="F44" s="105">
        <f>G44+H44+I44+J44+K44</f>
        <v>2.0999999999999996</v>
      </c>
      <c r="G44" s="98">
        <v>0.6</v>
      </c>
      <c r="H44" s="98">
        <v>0.7</v>
      </c>
      <c r="I44" s="98">
        <v>0.8</v>
      </c>
      <c r="J44" s="98"/>
      <c r="K44" s="98"/>
      <c r="L44" s="96" t="s">
        <v>53</v>
      </c>
    </row>
    <row r="45" spans="1:12" ht="99.75" customHeight="1" thickBot="1" x14ac:dyDescent="0.3">
      <c r="A45" s="95"/>
      <c r="B45" s="97"/>
      <c r="C45" s="97"/>
      <c r="D45" s="97"/>
      <c r="E45" s="97"/>
      <c r="F45" s="106"/>
      <c r="G45" s="99"/>
      <c r="H45" s="99"/>
      <c r="I45" s="99"/>
      <c r="J45" s="99"/>
      <c r="K45" s="99"/>
      <c r="L45" s="97"/>
    </row>
    <row r="46" spans="1:12" ht="15.75" thickBot="1" x14ac:dyDescent="0.3">
      <c r="A46" s="31"/>
      <c r="B46" s="37" t="s">
        <v>18</v>
      </c>
      <c r="C46" s="37"/>
      <c r="D46" s="37"/>
      <c r="E46" s="37"/>
      <c r="F46" s="38">
        <f>G46+H46+I46+J46+K46</f>
        <v>5972.9310000000005</v>
      </c>
      <c r="G46" s="38">
        <f>G39+G41+G43+G44</f>
        <v>751.2</v>
      </c>
      <c r="H46" s="38">
        <f>H39+H41+H43+H44</f>
        <v>1676.4</v>
      </c>
      <c r="I46" s="38">
        <f>I39+I41+I43+I44</f>
        <v>1301.5999999999999</v>
      </c>
      <c r="J46" s="38">
        <f>J39+J41+J43+J44</f>
        <v>1452.221</v>
      </c>
      <c r="K46" s="38">
        <f>K39+K41+K43+K44</f>
        <v>791.51</v>
      </c>
      <c r="L46" s="32"/>
    </row>
    <row r="47" spans="1:12" ht="21" customHeight="1" thickBot="1" x14ac:dyDescent="0.3">
      <c r="A47" s="42"/>
      <c r="B47" s="43" t="s">
        <v>62</v>
      </c>
      <c r="C47" s="43"/>
      <c r="D47" s="102" t="s">
        <v>63</v>
      </c>
      <c r="E47" s="103"/>
      <c r="F47" s="103"/>
      <c r="G47" s="103"/>
      <c r="H47" s="103"/>
      <c r="I47" s="103"/>
      <c r="J47" s="103"/>
      <c r="K47" s="103"/>
      <c r="L47" s="104"/>
    </row>
    <row r="48" spans="1:12" ht="134.25" customHeight="1" thickBot="1" x14ac:dyDescent="0.3">
      <c r="A48" s="31" t="s">
        <v>12</v>
      </c>
      <c r="B48" s="30" t="s">
        <v>64</v>
      </c>
      <c r="C48" s="37" t="s">
        <v>14</v>
      </c>
      <c r="D48" s="37" t="s">
        <v>15</v>
      </c>
      <c r="E48" s="30" t="s">
        <v>65</v>
      </c>
      <c r="F48" s="38"/>
      <c r="G48" s="38"/>
      <c r="H48" s="38"/>
      <c r="I48" s="38"/>
      <c r="J48" s="38"/>
      <c r="K48" s="38">
        <v>105.408</v>
      </c>
      <c r="L48" s="32" t="s">
        <v>66</v>
      </c>
    </row>
    <row r="49" spans="1:13" ht="24" customHeight="1" thickBot="1" x14ac:dyDescent="0.3">
      <c r="A49" s="31"/>
      <c r="B49" s="37" t="s">
        <v>18</v>
      </c>
      <c r="C49" s="37"/>
      <c r="D49" s="37"/>
      <c r="E49" s="37"/>
      <c r="F49" s="38">
        <v>105.408</v>
      </c>
      <c r="G49" s="38"/>
      <c r="H49" s="38"/>
      <c r="I49" s="38"/>
      <c r="J49" s="38"/>
      <c r="K49" s="38">
        <v>105.408</v>
      </c>
      <c r="L49" s="32"/>
    </row>
    <row r="50" spans="1:13" ht="26.25" customHeight="1" thickBot="1" x14ac:dyDescent="0.3">
      <c r="A50" s="31"/>
      <c r="B50" s="37" t="s">
        <v>11</v>
      </c>
      <c r="C50" s="37"/>
      <c r="D50" s="37"/>
      <c r="E50" s="37"/>
      <c r="F50" s="38">
        <f>G50+H50+I50+J50+K50</f>
        <v>41242.144</v>
      </c>
      <c r="G50" s="38">
        <f>G12+G24+G34+G46</f>
        <v>5776.5</v>
      </c>
      <c r="H50" s="38">
        <f>H12+H24+H34+H46</f>
        <v>9052.9</v>
      </c>
      <c r="I50" s="38">
        <f>I12+I24+I34+I46</f>
        <v>12382.1</v>
      </c>
      <c r="J50" s="38">
        <f>J12+J24+J34+J46</f>
        <v>7562.9139999999989</v>
      </c>
      <c r="K50" s="38">
        <f>K12+K24+K34+K46+K48</f>
        <v>6467.7300000000005</v>
      </c>
      <c r="L50" s="32"/>
    </row>
    <row r="51" spans="1:13" ht="23.25" customHeight="1" x14ac:dyDescent="0.25">
      <c r="A51" s="44" t="s">
        <v>54</v>
      </c>
      <c r="B51" s="45"/>
      <c r="C51" s="45"/>
      <c r="D51" s="44" t="s">
        <v>57</v>
      </c>
      <c r="E51" s="45"/>
      <c r="F51" s="45"/>
      <c r="G51" s="45"/>
      <c r="H51" s="45"/>
      <c r="I51" s="45"/>
      <c r="J51" s="45"/>
      <c r="K51" s="45"/>
      <c r="L51" s="45"/>
    </row>
    <row r="52" spans="1:13" x14ac:dyDescent="0.25">
      <c r="A52" s="44"/>
      <c r="B52" s="45"/>
      <c r="C52" s="44"/>
      <c r="D52" s="44"/>
      <c r="E52" s="45"/>
      <c r="F52" s="45"/>
      <c r="G52" s="45"/>
      <c r="H52" s="45"/>
      <c r="I52" s="45"/>
      <c r="J52" s="45"/>
      <c r="K52" s="45"/>
    </row>
    <row r="53" spans="1:13" x14ac:dyDescent="0.25">
      <c r="A53" s="44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</row>
    <row r="54" spans="1:13" x14ac:dyDescent="0.25">
      <c r="A54" s="44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13" x14ac:dyDescent="0.25">
      <c r="A55" s="46"/>
      <c r="B55" s="45"/>
      <c r="C55" s="45"/>
      <c r="E55" s="47"/>
      <c r="F55" s="47"/>
      <c r="H55" s="45"/>
      <c r="I55" s="45"/>
      <c r="J55" s="45"/>
      <c r="K55" s="45"/>
      <c r="L55" s="45"/>
    </row>
    <row r="56" spans="1:13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</row>
  </sheetData>
  <mergeCells count="160">
    <mergeCell ref="J1:K1"/>
    <mergeCell ref="J2:L2"/>
    <mergeCell ref="A8:A10"/>
    <mergeCell ref="B8:B10"/>
    <mergeCell ref="C8:C10"/>
    <mergeCell ref="D8:D10"/>
    <mergeCell ref="F8:K8"/>
    <mergeCell ref="L8:L10"/>
    <mergeCell ref="F9:K9"/>
    <mergeCell ref="L18:L19"/>
    <mergeCell ref="A13:L13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I20:I21"/>
    <mergeCell ref="A16:A17"/>
    <mergeCell ref="B16:B17"/>
    <mergeCell ref="C16:C17"/>
    <mergeCell ref="D16:D17"/>
    <mergeCell ref="E16:E17"/>
    <mergeCell ref="L16:L1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F16:F17"/>
    <mergeCell ref="G16:G17"/>
    <mergeCell ref="H16:H17"/>
    <mergeCell ref="I16:I17"/>
    <mergeCell ref="J16:J17"/>
    <mergeCell ref="K16:K17"/>
    <mergeCell ref="J18:J19"/>
    <mergeCell ref="K18:K19"/>
    <mergeCell ref="L27:L28"/>
    <mergeCell ref="J20:J21"/>
    <mergeCell ref="K20:K21"/>
    <mergeCell ref="L20:L21"/>
    <mergeCell ref="A22:A23"/>
    <mergeCell ref="B22:B23"/>
    <mergeCell ref="C22:C23"/>
    <mergeCell ref="D22:D23"/>
    <mergeCell ref="E22:E23"/>
    <mergeCell ref="L22:L23"/>
    <mergeCell ref="F22:F23"/>
    <mergeCell ref="G22:G23"/>
    <mergeCell ref="H22:H23"/>
    <mergeCell ref="I22:I23"/>
    <mergeCell ref="J22:J23"/>
    <mergeCell ref="K22:K23"/>
    <mergeCell ref="A20:A21"/>
    <mergeCell ref="B20:B21"/>
    <mergeCell ref="C20:C21"/>
    <mergeCell ref="D20:D21"/>
    <mergeCell ref="E20:E21"/>
    <mergeCell ref="F20:F21"/>
    <mergeCell ref="G20:G21"/>
    <mergeCell ref="H20:H21"/>
    <mergeCell ref="A29:A30"/>
    <mergeCell ref="B29:B30"/>
    <mergeCell ref="C29:C30"/>
    <mergeCell ref="D29:D30"/>
    <mergeCell ref="E29:E30"/>
    <mergeCell ref="L29:L30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F29:F30"/>
    <mergeCell ref="G29:G30"/>
    <mergeCell ref="H29:H30"/>
    <mergeCell ref="I29:I30"/>
    <mergeCell ref="J29:J30"/>
    <mergeCell ref="K29:K30"/>
    <mergeCell ref="J31:J32"/>
    <mergeCell ref="K31:K32"/>
    <mergeCell ref="L31:L32"/>
    <mergeCell ref="K34:K37"/>
    <mergeCell ref="L34:L37"/>
    <mergeCell ref="A44:A45"/>
    <mergeCell ref="B44:B45"/>
    <mergeCell ref="C44:C45"/>
    <mergeCell ref="D44:D45"/>
    <mergeCell ref="E44:E45"/>
    <mergeCell ref="F44:F45"/>
    <mergeCell ref="L44:L45"/>
    <mergeCell ref="A34:A37"/>
    <mergeCell ref="C34:C37"/>
    <mergeCell ref="D34:D37"/>
    <mergeCell ref="E34:E37"/>
    <mergeCell ref="F34:F37"/>
    <mergeCell ref="G34:G37"/>
    <mergeCell ref="H34:H37"/>
    <mergeCell ref="I34:I37"/>
    <mergeCell ref="J34:J37"/>
    <mergeCell ref="L39:L40"/>
    <mergeCell ref="A41:A42"/>
    <mergeCell ref="B41:B42"/>
    <mergeCell ref="C41:C42"/>
    <mergeCell ref="D41:D42"/>
    <mergeCell ref="E41:E42"/>
    <mergeCell ref="C4:H4"/>
    <mergeCell ref="C5:H5"/>
    <mergeCell ref="C6:H6"/>
    <mergeCell ref="I41:I42"/>
    <mergeCell ref="F39:F40"/>
    <mergeCell ref="G39:G40"/>
    <mergeCell ref="H39:H40"/>
    <mergeCell ref="I39:I40"/>
    <mergeCell ref="J39:J40"/>
    <mergeCell ref="F41:F42"/>
    <mergeCell ref="G41:G42"/>
    <mergeCell ref="A25:L25"/>
    <mergeCell ref="A26:L26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A38:L38"/>
    <mergeCell ref="A39:A40"/>
    <mergeCell ref="B39:B40"/>
    <mergeCell ref="G44:G45"/>
    <mergeCell ref="H41:H42"/>
    <mergeCell ref="C39:C40"/>
    <mergeCell ref="D39:D40"/>
    <mergeCell ref="E39:E40"/>
    <mergeCell ref="D47:L47"/>
    <mergeCell ref="J41:J42"/>
    <mergeCell ref="K41:K42"/>
    <mergeCell ref="L41:L42"/>
    <mergeCell ref="K39:K40"/>
    <mergeCell ref="H44:H45"/>
    <mergeCell ref="I44:I45"/>
    <mergeCell ref="J44:J45"/>
    <mergeCell ref="K44:K4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2025-05-06T14:15:58Z</cp:lastPrinted>
  <dcterms:created xsi:type="dcterms:W3CDTF">2006-09-28T05:33:49Z</dcterms:created>
  <dcterms:modified xsi:type="dcterms:W3CDTF">2025-11-12T08:41:13Z</dcterms:modified>
</cp:coreProperties>
</file>