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/>
  </bookViews>
  <sheets>
    <sheet name="Аркуш1" sheetId="4" r:id="rId1"/>
  </sheets>
  <definedNames>
    <definedName name="_xlnm.Print_Area" localSheetId="0">Аркуш1!$A$1:$J$48</definedName>
  </definedNames>
  <calcPr calcId="124519"/>
</workbook>
</file>

<file path=xl/calcChain.xml><?xml version="1.0" encoding="utf-8"?>
<calcChain xmlns="http://schemas.openxmlformats.org/spreadsheetml/2006/main">
  <c r="H41" i="4"/>
  <c r="I41"/>
  <c r="J41"/>
  <c r="G41"/>
  <c r="J32"/>
  <c r="I32"/>
  <c r="H32"/>
  <c r="G32"/>
  <c r="H14"/>
  <c r="J14"/>
  <c r="I14"/>
  <c r="G14"/>
  <c r="H38"/>
  <c r="I38"/>
  <c r="J38"/>
  <c r="H37"/>
  <c r="I37"/>
  <c r="J37"/>
  <c r="G37"/>
  <c r="G38"/>
</calcChain>
</file>

<file path=xl/sharedStrings.xml><?xml version="1.0" encoding="utf-8"?>
<sst xmlns="http://schemas.openxmlformats.org/spreadsheetml/2006/main" count="133" uniqueCount="119">
  <si>
    <t>Загальний фонд</t>
  </si>
  <si>
    <t>Спеціальний фонд</t>
  </si>
  <si>
    <t>(грн)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</si>
  <si>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</si>
  <si>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</si>
  <si>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</si>
  <si>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</si>
  <si>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</si>
  <si>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</si>
  <si>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</si>
  <si>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</si>
  <si>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</si>
  <si>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</si>
  <si>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</si>
  <si>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(код бюджету)</t>
  </si>
  <si>
    <t>0180</t>
  </si>
  <si>
    <t xml:space="preserve">Інші субвенції з місцевого бюджету </t>
  </si>
  <si>
    <t xml:space="preserve">Олександра  ШИМКО </t>
  </si>
  <si>
    <t>1352500000</t>
  </si>
  <si>
    <t>Первинна медична допомога населенню, що надається центрами первинної медичної (медико-санітарної) допомоги</t>
  </si>
  <si>
    <t>Надання пільг окремим категоріям громадян з оплати послуг зв'язку</t>
  </si>
  <si>
    <t>Компенсаційні виплати  на пільговий проїзд автомобільним транспортом окремим категоріям громадян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</si>
  <si>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</si>
  <si>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</si>
  <si>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</si>
  <si>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Проведення навчально-тренувальних зборів і змагань з олімпійських видів спорту</t>
  </si>
  <si>
    <t>Організація благоустрою населених пунктів</t>
  </si>
  <si>
    <t>Реалізація програм в галузі сільського господарства</t>
  </si>
  <si>
    <t>Здійснення заходів із землеустрою</t>
  </si>
  <si>
    <t>Будівництво -1 об'єктів житлово-комунального господарства</t>
  </si>
  <si>
    <t>Утримання та розвиток автомобільних доріг та дорожньої інфраструктури за рахунок коштів місцевого бюджету</t>
  </si>
  <si>
    <t>Заходи із запобігання та ліквідації надзвичайних ситуацій та наслідків стихійного лиха</t>
  </si>
  <si>
    <t>Природоохоронні заходи за рахунок цільових фондів</t>
  </si>
  <si>
    <t>Інші програми та заходи у сфері освіти</t>
  </si>
  <si>
    <t>Інші заходи в галузі культури і мистецтва</t>
  </si>
  <si>
    <t>Утримання та навчально-тренувальна робота комунальних дитячо-юнацьких шкіл</t>
  </si>
  <si>
    <t xml:space="preserve">Освітня програма Розвадівської дитячо-юнацької спортивної школи Розвадівської сільської ради Стрийського району Львівської області на 2022-2025 рр. " (зі змінами) </t>
  </si>
  <si>
    <t>Компенсаційні виплати за пільговий проїзд окремих категорій громадян на залізничному транспорті</t>
  </si>
  <si>
    <t>0112111</t>
  </si>
  <si>
    <t>0113032</t>
  </si>
  <si>
    <t>0113033</t>
  </si>
  <si>
    <t>0113035</t>
  </si>
  <si>
    <t>0113160</t>
  </si>
  <si>
    <t>0113210</t>
  </si>
  <si>
    <t>0113242</t>
  </si>
  <si>
    <t>0115011</t>
  </si>
  <si>
    <t>0116030</t>
  </si>
  <si>
    <t>0117110</t>
  </si>
  <si>
    <t>0117130</t>
  </si>
  <si>
    <t>0117461</t>
  </si>
  <si>
    <t>0118110</t>
  </si>
  <si>
    <t>0118340</t>
  </si>
  <si>
    <t>0611021</t>
  </si>
  <si>
    <t>0611142</t>
  </si>
  <si>
    <t>0614082</t>
  </si>
  <si>
    <t>0615031</t>
  </si>
  <si>
    <t>0726</t>
  </si>
  <si>
    <t>0810</t>
  </si>
  <si>
    <t>0620</t>
  </si>
  <si>
    <t>0640</t>
  </si>
  <si>
    <t>0421</t>
  </si>
  <si>
    <t>0456</t>
  </si>
  <si>
    <t>0320</t>
  </si>
  <si>
    <t>0540</t>
  </si>
  <si>
    <t>0921</t>
  </si>
  <si>
    <t>0990</t>
  </si>
  <si>
    <t>0829</t>
  </si>
  <si>
    <t xml:space="preserve">Розвадівська сільська рада </t>
  </si>
  <si>
    <t xml:space="preserve">Розвадівська сільська  рада </t>
  </si>
  <si>
    <t>Центр фінансово-господарського та навчально-методичного забезпечення закладів освіти та культури</t>
  </si>
  <si>
    <t>Фінансовий відділ Розвадівської сільської ради</t>
  </si>
  <si>
    <t>Інші заходи у сфері засобів масової інформації</t>
  </si>
  <si>
    <t xml:space="preserve">       Секретар ради</t>
  </si>
  <si>
    <t xml:space="preserve">Надання загальної середньої освіти  закладами  загальної середньої освіти за рахунок коштів місцевого бюджету </t>
  </si>
  <si>
    <t xml:space="preserve">    Додаток 6                                                                                                                                                                   до  рішення Розвадівської сільської ради №  від   року                                      </t>
  </si>
  <si>
    <t xml:space="preserve">                           "Про сільський бюджет Розвадівської сільської ради на 2025 рік"</t>
  </si>
  <si>
    <t>Розподіл витрат сільського бюджету на реалізацію місцевих/регіональних програм у 2025 році</t>
  </si>
  <si>
    <t>рішення сесії від   року №</t>
  </si>
  <si>
    <t xml:space="preserve">"Програма забезпечення  освітніми послугами  мешканців громади у закладах освіти та культури Новороздільської міської ради на 2025 рік" </t>
  </si>
  <si>
    <t xml:space="preserve">"Програма забезпечення освітніми та соціальними послугами мешканців громади у закладах освіти, культури та соціального захисту населення Миколаївської міської ради на 2025 рік" </t>
  </si>
  <si>
    <t>рішення сесії від   року  №</t>
  </si>
  <si>
    <t>"Програма  підтримки обдарованих дітей Розвадівської сільської ради на 2025 рік"</t>
  </si>
  <si>
    <t xml:space="preserve">"Програма  фінансової підтримки КНП Центр первинної медико-санітарної допомоги Розвадівської  сільської ради Стрийського району Львівської області на 2025 рік" </t>
  </si>
  <si>
    <t xml:space="preserve">Програма "Надання пільг окремим категоріям населення Розвадівської сільської ради на 2021-2025 рр." (зі змінами) </t>
  </si>
  <si>
    <t>рішення сесії від    року  №</t>
  </si>
  <si>
    <t>Програма "Відшкодування компенсації пільгових перевезень окремих категорій , які мають право на безоплатний проїзд на міських, приміських, міжміських автобусних маршрутах загального користування на 2025 рік"</t>
  </si>
  <si>
    <t>рішення сесії від     року   №</t>
  </si>
  <si>
    <t xml:space="preserve">Програма "Відшкодування компенсації пільгових перевезень окремих категорій громадян на залізничному транспорті приміського сполучення на 2025"                </t>
  </si>
  <si>
    <t>рішення сесії  від року №</t>
  </si>
  <si>
    <t xml:space="preserve">Програма "Виплати компенсацій фізичним особам , які надають соціальні послуги з догляду на непрофесійній основі Розвадівської сільської ради на 2025 рік" </t>
  </si>
  <si>
    <t>рішення  сесії від  року №</t>
  </si>
  <si>
    <t xml:space="preserve">Програма "Організації та проведення громадських робіт на території Розвадівської сільської ради на 2025 рік" </t>
  </si>
  <si>
    <t>рішення  сесія  від   року   №</t>
  </si>
  <si>
    <t xml:space="preserve">Програма "Соціального захисту вразливих категорій населення Розвадівської сільської ради Стрийського району Львівської області на 2025 рік" </t>
  </si>
  <si>
    <t>рішення сесії  від   року  №</t>
  </si>
  <si>
    <t>Програма "Розвиток масового футболу в Розвадівській сільській раді" на 2025 рік</t>
  </si>
  <si>
    <t>рішення сесії №   від  року</t>
  </si>
  <si>
    <t xml:space="preserve">Програма "Благоустрій населених пунктів Розвадівської сільської ради на 2025 рік" </t>
  </si>
  <si>
    <t>рішення сесії  від  рік №</t>
  </si>
  <si>
    <t>Програма "Ефективність введення галузей сільського господарства  агропромислового комплексу Розвадівської сільської ради  Стрийського району Львівської області у 2025 році"</t>
  </si>
  <si>
    <t>рішення  сесії від   року  №</t>
  </si>
  <si>
    <t xml:space="preserve">Програма "Здійснення землеустрою на території Розвадівської сільської ради  на 2025 рік" </t>
  </si>
  <si>
    <t>рішення сесії  від  рік  №</t>
  </si>
  <si>
    <t xml:space="preserve">Програма "Фінансування робіт, повязаних із будівництвом, реконструкцією, ремонтом та утриманням автомобільних доріг Розвадівської сільської ради на 2025 рік" </t>
  </si>
  <si>
    <t>рішення сесії від   року    №</t>
  </si>
  <si>
    <t xml:space="preserve">Програма "Матеріальних резервів для запобігання та ліквідації наслідків надзвичайних ситуацій на 2025 рік"                   </t>
  </si>
  <si>
    <t xml:space="preserve">Програма "Охорона навколишнього природнього середовища Розвадівської сільської ради на 2025 рік" </t>
  </si>
  <si>
    <t>рішення  сесії від   року №</t>
  </si>
  <si>
    <t>0118420</t>
  </si>
  <si>
    <t>0830</t>
  </si>
  <si>
    <t>Програма "Про висвітлення діяльності та інформації Розвадівської сільської ради в газеті "Громада" на 2025 рік"</t>
  </si>
  <si>
    <t>0116091</t>
  </si>
  <si>
    <t xml:space="preserve">Програма "Господарсько-питного водопостачання житлових будинків в урочищі Комаренське с.Розвадів  на 2025 рік" </t>
  </si>
  <si>
    <t>рішення  сесії  від  року  №</t>
  </si>
  <si>
    <t>Програма  "Подарунок Св'ятого Миколая дошкільнятам " на 2025 рік</t>
  </si>
  <si>
    <t>рішення  сесії  від   року №</t>
  </si>
  <si>
    <t>Культурно-мистецька Програма Розвадівської ТГ  "З Україною в серці" на 2025 рік</t>
  </si>
  <si>
    <t>рішення сесії від  року  №</t>
  </si>
  <si>
    <t>рішення сесії  від  року   №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</si>
</sst>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10"/>
      <name val="Arial"/>
    </font>
    <font>
      <sz val="10"/>
      <color theme="1"/>
      <name val="Шрифт текста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0" fontId="1" fillId="0" borderId="0"/>
  </cellStyleXfs>
  <cellXfs count="12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164" fontId="7" fillId="0" borderId="0" xfId="1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left" vertical="top" wrapText="1"/>
    </xf>
    <xf numFmtId="164" fontId="7" fillId="0" borderId="0" xfId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/>
    </xf>
    <xf numFmtId="164" fontId="3" fillId="0" borderId="0" xfId="0" applyNumberFormat="1" applyFont="1" applyFill="1" applyBorder="1" applyAlignment="1" applyProtection="1">
      <alignment horizontal="right" vertical="top"/>
    </xf>
    <xf numFmtId="0" fontId="0" fillId="0" borderId="0" xfId="0" applyBorder="1"/>
    <xf numFmtId="49" fontId="4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Border="1">
      <alignment vertical="top"/>
    </xf>
    <xf numFmtId="164" fontId="5" fillId="0" borderId="0" xfId="1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justify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165" fontId="2" fillId="0" borderId="0" xfId="0" applyNumberFormat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left" vertical="top" wrapText="1"/>
    </xf>
    <xf numFmtId="0" fontId="2" fillId="0" borderId="0" xfId="0" applyFont="1"/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/>
    <xf numFmtId="0" fontId="17" fillId="0" borderId="1" xfId="0" applyFont="1" applyBorder="1"/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18" fillId="0" borderId="0" xfId="0" applyFont="1" applyBorder="1"/>
    <xf numFmtId="0" fontId="18" fillId="0" borderId="1" xfId="0" applyFont="1" applyBorder="1"/>
    <xf numFmtId="0" fontId="19" fillId="0" borderId="0" xfId="0" applyFont="1" applyBorder="1"/>
    <xf numFmtId="0" fontId="19" fillId="0" borderId="1" xfId="0" applyFont="1" applyBorder="1"/>
    <xf numFmtId="0" fontId="21" fillId="0" borderId="0" xfId="0" applyFont="1" applyBorder="1"/>
    <xf numFmtId="0" fontId="21" fillId="0" borderId="1" xfId="0" applyFont="1" applyBorder="1"/>
    <xf numFmtId="0" fontId="20" fillId="0" borderId="0" xfId="0" applyFont="1" applyBorder="1"/>
    <xf numFmtId="0" fontId="20" fillId="0" borderId="1" xfId="0" applyFont="1" applyBorder="1"/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164" fontId="16" fillId="0" borderId="0" xfId="1" applyNumberFormat="1" applyFont="1" applyBorder="1" applyAlignment="1">
      <alignment horizontal="left" vertical="top" wrapText="1"/>
    </xf>
    <xf numFmtId="165" fontId="16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9" fontId="16" fillId="0" borderId="0" xfId="0" applyNumberFormat="1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right" vertical="center" wrapText="1"/>
    </xf>
    <xf numFmtId="0" fontId="10" fillId="0" borderId="0" xfId="0" applyFont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7" fillId="0" borderId="0" xfId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2"/>
    <cellStyle name="Звичайний_Додаток _ 3 зм_ни 457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89"/>
  <sheetViews>
    <sheetView tabSelected="1" workbookViewId="0">
      <selection activeCell="M14" sqref="M14"/>
    </sheetView>
  </sheetViews>
  <sheetFormatPr defaultRowHeight="5.65" customHeight="1"/>
  <cols>
    <col min="1" max="1" width="12.42578125" customWidth="1"/>
    <col min="2" max="2" width="14.28515625" customWidth="1"/>
    <col min="3" max="3" width="11.7109375" customWidth="1"/>
    <col min="4" max="4" width="33.85546875" customWidth="1"/>
    <col min="5" max="5" width="39.5703125" customWidth="1"/>
    <col min="6" max="6" width="17.42578125" customWidth="1"/>
    <col min="7" max="7" width="14" customWidth="1"/>
    <col min="8" max="8" width="14.140625" customWidth="1"/>
    <col min="9" max="9" width="13.42578125" customWidth="1"/>
    <col min="10" max="10" width="14.7109375" customWidth="1"/>
    <col min="40" max="40" width="9.140625" customWidth="1"/>
  </cols>
  <sheetData>
    <row r="1" spans="1:48" ht="33" customHeight="1">
      <c r="A1" s="61"/>
      <c r="B1" s="61"/>
      <c r="C1" s="61"/>
      <c r="D1" s="61"/>
      <c r="E1" s="61"/>
      <c r="F1" s="93" t="s">
        <v>74</v>
      </c>
      <c r="G1" s="93"/>
      <c r="H1" s="93"/>
      <c r="I1" s="93"/>
      <c r="J1" s="9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</row>
    <row r="2" spans="1:48" ht="12.75" customHeight="1">
      <c r="A2" s="61"/>
      <c r="B2" s="61"/>
      <c r="C2" s="61"/>
      <c r="D2" s="61"/>
      <c r="E2" s="61"/>
      <c r="F2" s="97" t="s">
        <v>75</v>
      </c>
      <c r="G2" s="97"/>
      <c r="H2" s="97"/>
      <c r="I2" s="97"/>
      <c r="J2" s="9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</row>
    <row r="3" spans="1:48" ht="22.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48" ht="15.75">
      <c r="A4" s="95" t="s">
        <v>76</v>
      </c>
      <c r="B4" s="96"/>
      <c r="C4" s="96"/>
      <c r="D4" s="96"/>
      <c r="E4" s="96"/>
      <c r="F4" s="96"/>
      <c r="G4" s="96"/>
      <c r="H4" s="96"/>
      <c r="I4" s="96"/>
      <c r="J4" s="96"/>
      <c r="K4" s="59"/>
      <c r="L4" s="59"/>
      <c r="M4" s="59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</row>
    <row r="5" spans="1:48" ht="3.75" hidden="1" customHeight="1">
      <c r="A5" s="62"/>
      <c r="B5" s="63"/>
      <c r="C5" s="63"/>
      <c r="D5" s="63"/>
      <c r="E5" s="63"/>
      <c r="F5" s="63"/>
      <c r="G5" s="63"/>
      <c r="H5" s="63"/>
      <c r="I5" s="63"/>
      <c r="J5" s="63"/>
      <c r="K5" s="59"/>
      <c r="L5" s="59"/>
      <c r="M5" s="59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ht="16.5" customHeight="1">
      <c r="A6" s="62"/>
      <c r="B6" s="64" t="s">
        <v>18</v>
      </c>
      <c r="C6" s="63"/>
      <c r="D6" s="63"/>
      <c r="E6" s="63"/>
      <c r="F6" s="63"/>
      <c r="G6" s="63"/>
      <c r="H6" s="63"/>
      <c r="I6" s="63"/>
      <c r="J6" s="63"/>
      <c r="K6" s="59"/>
      <c r="L6" s="59"/>
      <c r="M6" s="59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19.5" customHeight="1">
      <c r="A7" s="62"/>
      <c r="B7" s="65" t="s">
        <v>14</v>
      </c>
      <c r="C7" s="63"/>
      <c r="D7" s="63"/>
      <c r="E7" s="63"/>
      <c r="F7" s="63"/>
      <c r="G7" s="63"/>
      <c r="H7" s="63"/>
      <c r="I7" s="63"/>
      <c r="J7" s="63"/>
      <c r="K7" s="59"/>
      <c r="L7" s="59"/>
      <c r="M7" s="59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ht="15.75" hidden="1">
      <c r="J8" s="32" t="s">
        <v>2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</row>
    <row r="10" spans="1:48" s="56" customFormat="1" ht="50.25" customHeight="1">
      <c r="A10" s="92" t="s">
        <v>10</v>
      </c>
      <c r="B10" s="92" t="s">
        <v>11</v>
      </c>
      <c r="C10" s="92" t="s">
        <v>12</v>
      </c>
      <c r="D10" s="92" t="s">
        <v>13</v>
      </c>
      <c r="E10" s="92" t="s">
        <v>3</v>
      </c>
      <c r="F10" s="92" t="s">
        <v>4</v>
      </c>
      <c r="G10" s="92" t="s">
        <v>5</v>
      </c>
      <c r="H10" s="92" t="s">
        <v>0</v>
      </c>
      <c r="I10" s="92" t="s">
        <v>1</v>
      </c>
      <c r="J10" s="9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</row>
    <row r="11" spans="1:48" s="56" customFormat="1" ht="50.25" customHeight="1">
      <c r="A11" s="92"/>
      <c r="B11" s="92"/>
      <c r="C11" s="92"/>
      <c r="D11" s="92"/>
      <c r="E11" s="92"/>
      <c r="F11" s="92"/>
      <c r="G11" s="92"/>
      <c r="H11" s="92"/>
      <c r="I11" s="60" t="s">
        <v>6</v>
      </c>
      <c r="J11" s="60" t="s">
        <v>7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s="56" customFormat="1" ht="12.75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</row>
    <row r="13" spans="1:48" s="74" customFormat="1" ht="14.25">
      <c r="A13" s="113">
        <v>100000</v>
      </c>
      <c r="B13" s="113"/>
      <c r="C13" s="113"/>
      <c r="D13" s="113" t="s">
        <v>67</v>
      </c>
      <c r="E13" s="113"/>
      <c r="F13" s="113"/>
      <c r="G13" s="114">
        <v>13808600</v>
      </c>
      <c r="H13" s="114">
        <v>11688400</v>
      </c>
      <c r="I13" s="114">
        <v>2120200</v>
      </c>
      <c r="J13" s="114">
        <v>1980200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1:48" s="74" customFormat="1" ht="17.25" customHeight="1">
      <c r="A14" s="113">
        <v>110000</v>
      </c>
      <c r="B14" s="113"/>
      <c r="C14" s="113"/>
      <c r="D14" s="113" t="s">
        <v>68</v>
      </c>
      <c r="E14" s="113"/>
      <c r="F14" s="113"/>
      <c r="G14" s="114">
        <f>G15+G16+G17+G18+G19+G20+G21+G22+G23+G24+G25+G26+G27+G28+G29+G30</f>
        <v>13808600</v>
      </c>
      <c r="H14" s="114">
        <f>H15+H16+H17+H18+H19+H20+H21+H22+H23+H24+H25+H26+H27+H28+H29+H30</f>
        <v>11688400</v>
      </c>
      <c r="I14" s="114">
        <f>I15+I16+I17+I18+I19+I21+I22+I23+I24+I25+I26+I27+I28+I29+I30</f>
        <v>2120200</v>
      </c>
      <c r="J14" s="114">
        <f>J15+J16+J17+J18+J19+J20+J21+J22+J23+J24+J25+J26+J27+J28+J29+J30</f>
        <v>1980200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1:48" s="78" customFormat="1" ht="71.25" customHeight="1">
      <c r="A15" s="115" t="s">
        <v>38</v>
      </c>
      <c r="B15" s="116">
        <v>2111</v>
      </c>
      <c r="C15" s="115" t="s">
        <v>56</v>
      </c>
      <c r="D15" s="87" t="s">
        <v>19</v>
      </c>
      <c r="E15" s="87" t="s">
        <v>82</v>
      </c>
      <c r="F15" s="87" t="s">
        <v>80</v>
      </c>
      <c r="G15" s="67">
        <v>2000000</v>
      </c>
      <c r="H15" s="67">
        <v>2000000</v>
      </c>
      <c r="I15" s="112">
        <v>0</v>
      </c>
      <c r="J15" s="112">
        <v>0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</row>
    <row r="16" spans="1:48" s="70" customFormat="1" ht="50.25" customHeight="1">
      <c r="A16" s="115" t="s">
        <v>39</v>
      </c>
      <c r="B16" s="116">
        <v>3032</v>
      </c>
      <c r="C16" s="116">
        <v>1070</v>
      </c>
      <c r="D16" s="87" t="s">
        <v>20</v>
      </c>
      <c r="E16" s="87" t="s">
        <v>83</v>
      </c>
      <c r="F16" s="87" t="s">
        <v>84</v>
      </c>
      <c r="G16" s="67">
        <v>7500</v>
      </c>
      <c r="H16" s="67">
        <v>7500</v>
      </c>
      <c r="I16" s="112">
        <v>0</v>
      </c>
      <c r="J16" s="112">
        <v>0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s="70" customFormat="1" ht="73.5" customHeight="1">
      <c r="A17" s="115" t="s">
        <v>40</v>
      </c>
      <c r="B17" s="116">
        <v>3033</v>
      </c>
      <c r="C17" s="116">
        <v>1070</v>
      </c>
      <c r="D17" s="87" t="s">
        <v>21</v>
      </c>
      <c r="E17" s="87" t="s">
        <v>85</v>
      </c>
      <c r="F17" s="87" t="s">
        <v>86</v>
      </c>
      <c r="G17" s="67">
        <v>100000</v>
      </c>
      <c r="H17" s="67">
        <v>100000</v>
      </c>
      <c r="I17" s="112">
        <v>0</v>
      </c>
      <c r="J17" s="112">
        <v>0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s="70" customFormat="1" ht="60.75" customHeight="1">
      <c r="A18" s="115" t="s">
        <v>41</v>
      </c>
      <c r="B18" s="115">
        <v>3035</v>
      </c>
      <c r="C18" s="115">
        <v>1070</v>
      </c>
      <c r="D18" s="117" t="s">
        <v>37</v>
      </c>
      <c r="E18" s="87" t="s">
        <v>87</v>
      </c>
      <c r="F18" s="87" t="s">
        <v>88</v>
      </c>
      <c r="G18" s="118">
        <v>56500</v>
      </c>
      <c r="H18" s="118">
        <v>56500</v>
      </c>
      <c r="I18" s="112">
        <v>0</v>
      </c>
      <c r="J18" s="112">
        <v>0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s="78" customFormat="1" ht="100.5" customHeight="1">
      <c r="A19" s="115" t="s">
        <v>42</v>
      </c>
      <c r="B19" s="116">
        <v>3160</v>
      </c>
      <c r="C19" s="116">
        <v>1010</v>
      </c>
      <c r="D19" s="87" t="s">
        <v>22</v>
      </c>
      <c r="E19" s="87" t="s">
        <v>89</v>
      </c>
      <c r="F19" s="87" t="s">
        <v>90</v>
      </c>
      <c r="G19" s="67">
        <v>1000000</v>
      </c>
      <c r="H19" s="67">
        <v>1000000</v>
      </c>
      <c r="I19" s="112">
        <v>0</v>
      </c>
      <c r="J19" s="112"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</row>
    <row r="20" spans="1:48" s="70" customFormat="1" ht="52.5" customHeight="1">
      <c r="A20" s="115" t="s">
        <v>43</v>
      </c>
      <c r="B20" s="116">
        <v>3210</v>
      </c>
      <c r="C20" s="116">
        <v>1050</v>
      </c>
      <c r="D20" s="87" t="s">
        <v>23</v>
      </c>
      <c r="E20" s="87" t="s">
        <v>91</v>
      </c>
      <c r="F20" s="87" t="s">
        <v>92</v>
      </c>
      <c r="G20" s="67">
        <v>19500</v>
      </c>
      <c r="H20" s="67">
        <v>19500</v>
      </c>
      <c r="I20" s="112">
        <v>0</v>
      </c>
      <c r="J20" s="112">
        <v>0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s="78" customFormat="1" ht="60" customHeight="1">
      <c r="A21" s="115" t="s">
        <v>44</v>
      </c>
      <c r="B21" s="116">
        <v>3242</v>
      </c>
      <c r="C21" s="116">
        <v>1090</v>
      </c>
      <c r="D21" s="87" t="s">
        <v>24</v>
      </c>
      <c r="E21" s="87" t="s">
        <v>93</v>
      </c>
      <c r="F21" s="87" t="s">
        <v>94</v>
      </c>
      <c r="G21" s="67">
        <v>1242000</v>
      </c>
      <c r="H21" s="67">
        <v>1242000</v>
      </c>
      <c r="I21" s="112">
        <v>0</v>
      </c>
      <c r="J21" s="112"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s="78" customFormat="1" ht="45.75" customHeight="1">
      <c r="A22" s="115" t="s">
        <v>45</v>
      </c>
      <c r="B22" s="116">
        <v>5011</v>
      </c>
      <c r="C22" s="115" t="s">
        <v>57</v>
      </c>
      <c r="D22" s="87" t="s">
        <v>25</v>
      </c>
      <c r="E22" s="87" t="s">
        <v>95</v>
      </c>
      <c r="F22" s="87" t="s">
        <v>96</v>
      </c>
      <c r="G22" s="67">
        <v>204000</v>
      </c>
      <c r="H22" s="67">
        <v>204000</v>
      </c>
      <c r="I22" s="112">
        <v>0</v>
      </c>
      <c r="J22" s="112"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</row>
    <row r="23" spans="1:48" s="78" customFormat="1" ht="51.75" customHeight="1">
      <c r="A23" s="115" t="s">
        <v>46</v>
      </c>
      <c r="B23" s="115">
        <v>6030</v>
      </c>
      <c r="C23" s="115" t="s">
        <v>58</v>
      </c>
      <c r="D23" s="117" t="s">
        <v>26</v>
      </c>
      <c r="E23" s="87" t="s">
        <v>97</v>
      </c>
      <c r="F23" s="87" t="s">
        <v>98</v>
      </c>
      <c r="G23" s="118">
        <v>4600000</v>
      </c>
      <c r="H23" s="118">
        <v>4600000</v>
      </c>
      <c r="I23" s="112">
        <v>0</v>
      </c>
      <c r="J23" s="112"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</row>
    <row r="24" spans="1:48" s="78" customFormat="1" ht="51.75" customHeight="1">
      <c r="A24" s="115" t="s">
        <v>111</v>
      </c>
      <c r="B24" s="115">
        <v>6091</v>
      </c>
      <c r="C24" s="115" t="s">
        <v>59</v>
      </c>
      <c r="D24" s="87" t="s">
        <v>29</v>
      </c>
      <c r="E24" s="87" t="s">
        <v>112</v>
      </c>
      <c r="F24" s="87" t="s">
        <v>113</v>
      </c>
      <c r="G24" s="67">
        <v>1980200</v>
      </c>
      <c r="H24" s="67">
        <v>0</v>
      </c>
      <c r="I24" s="112">
        <v>1980200</v>
      </c>
      <c r="J24" s="112">
        <v>1980200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</row>
    <row r="25" spans="1:48" s="70" customFormat="1" ht="72.75" customHeight="1">
      <c r="A25" s="115" t="s">
        <v>47</v>
      </c>
      <c r="B25" s="116">
        <v>7110</v>
      </c>
      <c r="C25" s="115" t="s">
        <v>60</v>
      </c>
      <c r="D25" s="87" t="s">
        <v>27</v>
      </c>
      <c r="E25" s="87" t="s">
        <v>99</v>
      </c>
      <c r="F25" s="87" t="s">
        <v>100</v>
      </c>
      <c r="G25" s="67">
        <v>60000</v>
      </c>
      <c r="H25" s="67">
        <v>60000</v>
      </c>
      <c r="I25" s="112">
        <v>0</v>
      </c>
      <c r="J25" s="112">
        <v>0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s="70" customFormat="1" ht="57" customHeight="1">
      <c r="A26" s="115" t="s">
        <v>48</v>
      </c>
      <c r="B26" s="115">
        <v>7130</v>
      </c>
      <c r="C26" s="115" t="s">
        <v>60</v>
      </c>
      <c r="D26" s="117" t="s">
        <v>28</v>
      </c>
      <c r="E26" s="87" t="s">
        <v>101</v>
      </c>
      <c r="F26" s="87" t="s">
        <v>102</v>
      </c>
      <c r="G26" s="118">
        <v>99900</v>
      </c>
      <c r="H26" s="118">
        <v>99900</v>
      </c>
      <c r="I26" s="112">
        <v>0</v>
      </c>
      <c r="J26" s="112">
        <v>0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s="70" customFormat="1" ht="66" customHeight="1">
      <c r="A27" s="115" t="s">
        <v>49</v>
      </c>
      <c r="B27" s="116">
        <v>7461</v>
      </c>
      <c r="C27" s="115" t="s">
        <v>61</v>
      </c>
      <c r="D27" s="87" t="s">
        <v>30</v>
      </c>
      <c r="E27" s="87" t="s">
        <v>103</v>
      </c>
      <c r="F27" s="87" t="s">
        <v>104</v>
      </c>
      <c r="G27" s="67">
        <v>1500000</v>
      </c>
      <c r="H27" s="67">
        <v>1500000</v>
      </c>
      <c r="I27" s="112">
        <v>0</v>
      </c>
      <c r="J27" s="112">
        <v>0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s="78" customFormat="1" ht="63.75" customHeight="1">
      <c r="A28" s="115" t="s">
        <v>50</v>
      </c>
      <c r="B28" s="116">
        <v>8110</v>
      </c>
      <c r="C28" s="115" t="s">
        <v>62</v>
      </c>
      <c r="D28" s="87" t="s">
        <v>31</v>
      </c>
      <c r="E28" s="87" t="s">
        <v>105</v>
      </c>
      <c r="F28" s="87" t="s">
        <v>80</v>
      </c>
      <c r="G28" s="67">
        <v>700000</v>
      </c>
      <c r="H28" s="67">
        <v>700000</v>
      </c>
      <c r="I28" s="112">
        <v>0</v>
      </c>
      <c r="J28" s="112"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</row>
    <row r="29" spans="1:48" s="70" customFormat="1" ht="51.75" customHeight="1">
      <c r="A29" s="115" t="s">
        <v>51</v>
      </c>
      <c r="B29" s="116">
        <v>8340</v>
      </c>
      <c r="C29" s="115" t="s">
        <v>63</v>
      </c>
      <c r="D29" s="87" t="s">
        <v>32</v>
      </c>
      <c r="E29" s="87" t="s">
        <v>106</v>
      </c>
      <c r="F29" s="87" t="s">
        <v>107</v>
      </c>
      <c r="G29" s="67">
        <v>140000</v>
      </c>
      <c r="H29" s="67">
        <v>0</v>
      </c>
      <c r="I29" s="112">
        <v>140000</v>
      </c>
      <c r="J29" s="112">
        <v>0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s="70" customFormat="1" ht="46.5" customHeight="1">
      <c r="A30" s="115" t="s">
        <v>108</v>
      </c>
      <c r="B30" s="116">
        <v>8420</v>
      </c>
      <c r="C30" s="115" t="s">
        <v>109</v>
      </c>
      <c r="D30" s="87" t="s">
        <v>71</v>
      </c>
      <c r="E30" s="87" t="s">
        <v>110</v>
      </c>
      <c r="F30" s="87" t="s">
        <v>100</v>
      </c>
      <c r="G30" s="67">
        <v>99000</v>
      </c>
      <c r="H30" s="67">
        <v>99000</v>
      </c>
      <c r="I30" s="112">
        <v>0</v>
      </c>
      <c r="J30" s="112">
        <v>0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s="78" customFormat="1" ht="51.75" customHeight="1">
      <c r="A31" s="119">
        <v>600000</v>
      </c>
      <c r="B31" s="120"/>
      <c r="C31" s="119"/>
      <c r="D31" s="121" t="s">
        <v>69</v>
      </c>
      <c r="E31" s="121"/>
      <c r="F31" s="121"/>
      <c r="G31" s="67">
        <v>1400400</v>
      </c>
      <c r="H31" s="67">
        <v>1400400</v>
      </c>
      <c r="I31" s="67">
        <v>0</v>
      </c>
      <c r="J31" s="67"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</row>
    <row r="32" spans="1:48" s="78" customFormat="1" ht="51.75" customHeight="1">
      <c r="A32" s="119">
        <v>610000</v>
      </c>
      <c r="B32" s="120"/>
      <c r="C32" s="119"/>
      <c r="D32" s="121" t="s">
        <v>69</v>
      </c>
      <c r="E32" s="121"/>
      <c r="F32" s="121"/>
      <c r="G32" s="67">
        <f>G33+G34+G35+G36</f>
        <v>1400400</v>
      </c>
      <c r="H32" s="67">
        <f>H33+H34+H35+H36</f>
        <v>1400400</v>
      </c>
      <c r="I32" s="67">
        <f>I33+I34+I35+I36</f>
        <v>0</v>
      </c>
      <c r="J32" s="67">
        <f>J33+J34+J35+J36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</row>
    <row r="33" spans="1:48" s="78" customFormat="1" ht="47.25" customHeight="1">
      <c r="A33" s="115" t="s">
        <v>52</v>
      </c>
      <c r="B33" s="116">
        <v>1021</v>
      </c>
      <c r="C33" s="115" t="s">
        <v>64</v>
      </c>
      <c r="D33" s="87" t="s">
        <v>73</v>
      </c>
      <c r="E33" s="87" t="s">
        <v>81</v>
      </c>
      <c r="F33" s="87" t="s">
        <v>118</v>
      </c>
      <c r="G33" s="67">
        <v>17400</v>
      </c>
      <c r="H33" s="67">
        <v>17400</v>
      </c>
      <c r="I33" s="112">
        <v>0</v>
      </c>
      <c r="J33" s="112">
        <v>0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</row>
    <row r="34" spans="1:48" s="78" customFormat="1" ht="45" customHeight="1">
      <c r="A34" s="115" t="s">
        <v>53</v>
      </c>
      <c r="B34" s="116">
        <v>1142</v>
      </c>
      <c r="C34" s="115" t="s">
        <v>65</v>
      </c>
      <c r="D34" s="87" t="s">
        <v>33</v>
      </c>
      <c r="E34" s="87" t="s">
        <v>114</v>
      </c>
      <c r="F34" s="87" t="s">
        <v>115</v>
      </c>
      <c r="G34" s="67">
        <v>33000</v>
      </c>
      <c r="H34" s="67">
        <v>33000</v>
      </c>
      <c r="I34" s="112">
        <v>0</v>
      </c>
      <c r="J34" s="112">
        <v>0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</row>
    <row r="35" spans="1:48" s="78" customFormat="1" ht="48" customHeight="1">
      <c r="A35" s="115" t="s">
        <v>54</v>
      </c>
      <c r="B35" s="116">
        <v>4082</v>
      </c>
      <c r="C35" s="115" t="s">
        <v>66</v>
      </c>
      <c r="D35" s="87" t="s">
        <v>34</v>
      </c>
      <c r="E35" s="87" t="s">
        <v>116</v>
      </c>
      <c r="F35" s="87" t="s">
        <v>80</v>
      </c>
      <c r="G35" s="67">
        <v>250000</v>
      </c>
      <c r="H35" s="67">
        <v>250000</v>
      </c>
      <c r="I35" s="112">
        <v>0</v>
      </c>
      <c r="J35" s="112">
        <v>0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</row>
    <row r="36" spans="1:48" s="78" customFormat="1" ht="57.75" customHeight="1">
      <c r="A36" s="115" t="s">
        <v>55</v>
      </c>
      <c r="B36" s="116">
        <v>5031</v>
      </c>
      <c r="C36" s="115" t="s">
        <v>57</v>
      </c>
      <c r="D36" s="87" t="s">
        <v>35</v>
      </c>
      <c r="E36" s="87" t="s">
        <v>36</v>
      </c>
      <c r="F36" s="87" t="s">
        <v>117</v>
      </c>
      <c r="G36" s="67">
        <v>1100000</v>
      </c>
      <c r="H36" s="67">
        <v>1100000</v>
      </c>
      <c r="I36" s="112">
        <v>0</v>
      </c>
      <c r="J36" s="112">
        <v>0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s="78" customFormat="1" ht="31.5" customHeight="1">
      <c r="A37" s="119">
        <v>3700000</v>
      </c>
      <c r="B37" s="120"/>
      <c r="C37" s="119"/>
      <c r="D37" s="121" t="s">
        <v>70</v>
      </c>
      <c r="E37" s="121"/>
      <c r="F37" s="121"/>
      <c r="G37" s="67">
        <f>G39+G40</f>
        <v>4487000</v>
      </c>
      <c r="H37" s="67">
        <f t="shared" ref="H37:J37" si="0">H39+H40</f>
        <v>4487000</v>
      </c>
      <c r="I37" s="67">
        <f t="shared" si="0"/>
        <v>0</v>
      </c>
      <c r="J37" s="67">
        <f t="shared" si="0"/>
        <v>0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</row>
    <row r="38" spans="1:48" s="78" customFormat="1" ht="31.5" customHeight="1">
      <c r="A38" s="119">
        <v>3710000</v>
      </c>
      <c r="B38" s="120"/>
      <c r="C38" s="119"/>
      <c r="D38" s="121" t="s">
        <v>70</v>
      </c>
      <c r="E38" s="121"/>
      <c r="F38" s="121"/>
      <c r="G38" s="67">
        <f>G39+G40</f>
        <v>4487000</v>
      </c>
      <c r="H38" s="67">
        <f t="shared" ref="H38:J38" si="1">H39+H40</f>
        <v>4487000</v>
      </c>
      <c r="I38" s="67">
        <f t="shared" si="1"/>
        <v>0</v>
      </c>
      <c r="J38" s="67">
        <f t="shared" si="1"/>
        <v>0</v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</row>
    <row r="39" spans="1:48" s="78" customFormat="1" ht="59.25" customHeight="1">
      <c r="A39" s="116">
        <v>3719770</v>
      </c>
      <c r="B39" s="116">
        <v>9770</v>
      </c>
      <c r="C39" s="115" t="s">
        <v>15</v>
      </c>
      <c r="D39" s="87" t="s">
        <v>16</v>
      </c>
      <c r="E39" s="87" t="s">
        <v>78</v>
      </c>
      <c r="F39" s="87" t="s">
        <v>77</v>
      </c>
      <c r="G39" s="67">
        <v>1548000</v>
      </c>
      <c r="H39" s="67">
        <v>1548000</v>
      </c>
      <c r="I39" s="112">
        <v>0</v>
      </c>
      <c r="J39" s="112">
        <v>0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</row>
    <row r="40" spans="1:48" s="80" customFormat="1" ht="77.25" customHeight="1">
      <c r="A40" s="122">
        <v>3719770</v>
      </c>
      <c r="B40" s="122">
        <v>9770</v>
      </c>
      <c r="C40" s="123" t="s">
        <v>15</v>
      </c>
      <c r="D40" s="124" t="s">
        <v>16</v>
      </c>
      <c r="E40" s="125" t="s">
        <v>79</v>
      </c>
      <c r="F40" s="125" t="s">
        <v>80</v>
      </c>
      <c r="G40" s="118">
        <v>2939000</v>
      </c>
      <c r="H40" s="118">
        <v>2939000</v>
      </c>
      <c r="I40" s="126">
        <v>0</v>
      </c>
      <c r="J40" s="126">
        <v>0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</row>
    <row r="41" spans="1:48" s="76" customFormat="1" ht="38.25" customHeight="1">
      <c r="A41" s="85" t="s">
        <v>8</v>
      </c>
      <c r="B41" s="85" t="s">
        <v>8</v>
      </c>
      <c r="C41" s="85" t="s">
        <v>8</v>
      </c>
      <c r="D41" s="86" t="s">
        <v>9</v>
      </c>
      <c r="E41" s="85" t="s">
        <v>8</v>
      </c>
      <c r="F41" s="85" t="s">
        <v>8</v>
      </c>
      <c r="G41" s="67">
        <f>G14+G32+G38</f>
        <v>19696000</v>
      </c>
      <c r="H41" s="67">
        <f t="shared" ref="H41:J41" si="2">H14+H32+H38</f>
        <v>17575800</v>
      </c>
      <c r="I41" s="67">
        <f t="shared" si="2"/>
        <v>2120200</v>
      </c>
      <c r="J41" s="67">
        <f t="shared" si="2"/>
        <v>1980200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</row>
    <row r="42" spans="1:48" s="58" customFormat="1" ht="24.75" customHeight="1">
      <c r="A42" s="51"/>
      <c r="B42" s="52"/>
      <c r="C42" s="52"/>
      <c r="D42" s="53"/>
      <c r="E42" s="54"/>
      <c r="F42" s="55"/>
      <c r="G42" s="67">
        <v>19696000</v>
      </c>
      <c r="H42" s="68">
        <v>17575800</v>
      </c>
      <c r="I42" s="68">
        <v>2120200</v>
      </c>
      <c r="J42" s="68">
        <v>1980200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</row>
    <row r="43" spans="1:48" s="58" customFormat="1" ht="110.25" hidden="1" customHeight="1">
      <c r="A43" s="8"/>
      <c r="B43" s="9"/>
      <c r="C43" s="9"/>
      <c r="D43" s="10"/>
      <c r="E43" s="11"/>
      <c r="F43" s="71"/>
      <c r="G43" s="66"/>
      <c r="H43" s="66"/>
      <c r="I43" s="66"/>
      <c r="J43" s="66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</row>
    <row r="44" spans="1:48" s="36" customFormat="1" ht="110.25" hidden="1" customHeight="1">
      <c r="A44" s="37"/>
      <c r="B44" s="38"/>
      <c r="C44" s="38"/>
      <c r="D44" s="39"/>
      <c r="E44" s="11"/>
      <c r="F44" s="72"/>
      <c r="G44" s="34"/>
      <c r="H44" s="34"/>
      <c r="I44" s="34"/>
      <c r="J44" s="3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</row>
    <row r="45" spans="1:48" s="36" customFormat="1" ht="20.25" customHeight="1">
      <c r="A45" s="37"/>
      <c r="B45" s="38"/>
      <c r="C45" s="38"/>
      <c r="D45" s="39"/>
      <c r="E45" s="11"/>
      <c r="F45" s="72"/>
      <c r="G45" s="34"/>
      <c r="H45" s="34"/>
      <c r="I45" s="34"/>
      <c r="J45" s="3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</row>
    <row r="46" spans="1:48" s="36" customFormat="1" ht="15.75" customHeight="1">
      <c r="A46" s="37"/>
      <c r="B46" s="38"/>
      <c r="C46" s="38"/>
      <c r="D46" s="39"/>
      <c r="E46" s="11"/>
      <c r="F46" s="72"/>
      <c r="G46" s="34"/>
      <c r="H46" s="34"/>
      <c r="I46" s="34"/>
      <c r="J46" s="3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</row>
    <row r="47" spans="1:48" s="36" customFormat="1" ht="16.5" customHeight="1">
      <c r="A47" s="37"/>
      <c r="B47" s="38"/>
      <c r="C47" s="38"/>
      <c r="D47" s="39"/>
      <c r="E47" s="11"/>
      <c r="F47" s="72"/>
      <c r="G47" s="34"/>
      <c r="H47" s="34"/>
      <c r="I47" s="34"/>
      <c r="J47" s="3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</row>
    <row r="48" spans="1:48" s="36" customFormat="1" ht="17.25" customHeight="1">
      <c r="A48" s="40"/>
      <c r="B48" s="90" t="s">
        <v>72</v>
      </c>
      <c r="C48" s="91"/>
      <c r="D48" s="81"/>
      <c r="E48" s="82"/>
      <c r="F48" s="83"/>
      <c r="G48" s="88" t="s">
        <v>17</v>
      </c>
      <c r="H48" s="89"/>
      <c r="I48" s="84"/>
      <c r="J48" s="66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</row>
    <row r="49" spans="1:20" s="36" customFormat="1" ht="17.25" customHeight="1">
      <c r="A49" s="40"/>
      <c r="B49" s="41"/>
      <c r="C49" s="38"/>
      <c r="D49" s="42"/>
      <c r="E49" s="43"/>
      <c r="F49" s="16"/>
      <c r="G49" s="34"/>
      <c r="H49" s="34"/>
      <c r="I49" s="34"/>
      <c r="J49" s="34"/>
    </row>
    <row r="50" spans="1:20" s="36" customFormat="1" ht="12.75">
      <c r="A50" s="40"/>
      <c r="B50" s="41"/>
      <c r="C50" s="38"/>
      <c r="D50" s="39"/>
      <c r="E50" s="43"/>
      <c r="F50" s="45"/>
      <c r="G50" s="34"/>
      <c r="H50" s="34"/>
      <c r="I50" s="34"/>
      <c r="J50" s="3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1:20" s="36" customFormat="1" ht="12.75">
      <c r="A51" s="40"/>
      <c r="B51" s="41"/>
      <c r="C51" s="38"/>
      <c r="D51" s="39"/>
      <c r="E51" s="43"/>
      <c r="F51" s="16"/>
      <c r="G51" s="34"/>
      <c r="H51" s="34"/>
      <c r="I51" s="34"/>
      <c r="J51" s="34"/>
      <c r="K51" s="44"/>
      <c r="L51" s="44"/>
      <c r="M51" s="44"/>
      <c r="N51" s="44"/>
      <c r="O51" s="44"/>
      <c r="P51" s="44"/>
      <c r="Q51" s="44"/>
      <c r="R51" s="44"/>
      <c r="S51" s="44"/>
      <c r="T51" s="44"/>
    </row>
    <row r="52" spans="1:20" s="36" customFormat="1" ht="12.75">
      <c r="A52" s="40"/>
      <c r="B52" s="46"/>
      <c r="C52" s="47"/>
      <c r="D52" s="48"/>
      <c r="E52" s="43"/>
      <c r="F52" s="45"/>
      <c r="G52" s="34"/>
      <c r="H52" s="34"/>
      <c r="I52" s="34"/>
      <c r="J52" s="34"/>
      <c r="K52" s="44"/>
      <c r="L52" s="44"/>
      <c r="M52" s="44"/>
      <c r="N52" s="44"/>
      <c r="O52" s="44"/>
      <c r="P52" s="44"/>
      <c r="Q52" s="44"/>
      <c r="R52" s="44"/>
      <c r="S52" s="44"/>
      <c r="T52" s="44"/>
    </row>
    <row r="53" spans="1:20" s="36" customFormat="1" ht="12.75">
      <c r="A53" s="49"/>
      <c r="B53" s="49"/>
      <c r="C53" s="50"/>
      <c r="D53" s="48"/>
      <c r="E53" s="43"/>
      <c r="F53" s="35"/>
      <c r="G53" s="34"/>
      <c r="H53" s="34"/>
      <c r="I53" s="34"/>
      <c r="J53" s="3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0" s="36" customFormat="1" ht="12.75">
      <c r="A54" s="12"/>
      <c r="B54" s="13"/>
      <c r="C54" s="6"/>
      <c r="D54" s="14"/>
      <c r="E54" s="4"/>
      <c r="F54" s="15"/>
      <c r="G54" s="3"/>
      <c r="H54" s="3"/>
      <c r="I54" s="3"/>
      <c r="J54" s="3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1:20" ht="12.75">
      <c r="A55" s="12"/>
      <c r="B55" s="13"/>
      <c r="C55" s="6"/>
      <c r="D55" s="14"/>
      <c r="E55" s="4"/>
      <c r="F55" s="16"/>
      <c r="G55" s="3"/>
      <c r="H55" s="3"/>
      <c r="I55" s="3"/>
      <c r="J55" s="3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2.75">
      <c r="A56" s="12"/>
      <c r="B56" s="13"/>
      <c r="C56" s="6"/>
      <c r="D56" s="7"/>
      <c r="E56" s="4"/>
      <c r="F56" s="15"/>
      <c r="G56" s="3"/>
      <c r="H56" s="3"/>
      <c r="I56" s="3"/>
      <c r="J56" s="3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2.75">
      <c r="A57" s="12"/>
      <c r="B57" s="13"/>
      <c r="C57" s="6"/>
      <c r="D57" s="7"/>
      <c r="E57" s="4"/>
      <c r="F57" s="23"/>
      <c r="G57" s="3"/>
      <c r="H57" s="3"/>
      <c r="I57" s="3"/>
      <c r="J57" s="3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2.75">
      <c r="A58" s="12"/>
      <c r="B58" s="17"/>
      <c r="C58" s="18"/>
      <c r="D58" s="19"/>
      <c r="E58" s="4"/>
      <c r="F58" s="5"/>
      <c r="G58" s="3"/>
      <c r="H58" s="3"/>
      <c r="I58" s="24"/>
      <c r="J58" s="3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2.75">
      <c r="A59" s="20"/>
      <c r="B59" s="20"/>
      <c r="C59" s="21"/>
      <c r="D59" s="22"/>
      <c r="E59" s="4"/>
      <c r="F59" s="15"/>
      <c r="G59" s="3"/>
      <c r="H59" s="3"/>
      <c r="I59" s="3"/>
      <c r="J59" s="3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2.75">
      <c r="A60" s="25"/>
      <c r="B60" s="13"/>
      <c r="C60" s="9"/>
      <c r="D60" s="10"/>
      <c r="E60" s="26"/>
      <c r="F60" s="27"/>
      <c r="G60" s="2"/>
      <c r="H60" s="2"/>
      <c r="I60" s="3"/>
      <c r="J60" s="3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2.75">
      <c r="A61" s="25"/>
      <c r="B61" s="13"/>
      <c r="C61" s="9"/>
      <c r="D61" s="10"/>
      <c r="E61" s="26"/>
      <c r="F61" s="27"/>
      <c r="G61" s="2"/>
      <c r="H61" s="2"/>
      <c r="I61" s="3"/>
      <c r="J61" s="3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2.75">
      <c r="A62" s="12"/>
      <c r="B62" s="13"/>
      <c r="C62" s="6"/>
      <c r="D62" s="28"/>
      <c r="E62" s="4"/>
      <c r="F62" s="29"/>
      <c r="G62" s="3"/>
      <c r="H62" s="3"/>
      <c r="I62" s="3"/>
      <c r="J62" s="3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2.75">
      <c r="A63" s="12"/>
      <c r="B63" s="13"/>
      <c r="C63" s="6"/>
      <c r="D63" s="28"/>
      <c r="E63" s="4"/>
      <c r="F63" s="5"/>
      <c r="G63" s="3"/>
      <c r="H63" s="3"/>
      <c r="I63" s="3"/>
      <c r="J63" s="3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2.75">
      <c r="A64" s="12"/>
      <c r="B64" s="13"/>
      <c r="C64" s="6"/>
      <c r="D64" s="14"/>
      <c r="E64" s="4"/>
      <c r="F64" s="29"/>
      <c r="G64" s="3"/>
      <c r="H64" s="3"/>
      <c r="I64" s="3"/>
      <c r="J64" s="3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2.75">
      <c r="A65" s="100"/>
      <c r="B65" s="102"/>
      <c r="C65" s="104"/>
      <c r="D65" s="106"/>
      <c r="E65" s="108"/>
      <c r="F65" s="110"/>
      <c r="G65" s="98"/>
      <c r="H65" s="98"/>
      <c r="I65" s="98"/>
      <c r="J65" s="98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6.5" customHeight="1">
      <c r="A66" s="101"/>
      <c r="B66" s="103"/>
      <c r="C66" s="105"/>
      <c r="D66" s="107"/>
      <c r="E66" s="109"/>
      <c r="F66" s="111"/>
      <c r="G66" s="99"/>
      <c r="H66" s="99"/>
      <c r="I66" s="99"/>
      <c r="J66" s="99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2.75" hidden="1" customHeight="1">
      <c r="A67" s="30"/>
      <c r="B67" s="30"/>
      <c r="C67" s="30"/>
      <c r="D67" s="31"/>
      <c r="E67" s="30"/>
      <c r="F67" s="30"/>
      <c r="G67" s="2"/>
      <c r="H67" s="2"/>
      <c r="I67" s="2"/>
      <c r="J67" s="2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2.7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2.75">
      <c r="A69" s="33"/>
      <c r="B69" s="33"/>
      <c r="C69" s="33"/>
      <c r="D69" s="33"/>
      <c r="E69" s="33"/>
      <c r="F69" s="33"/>
      <c r="G69" s="33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2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2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2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2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2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2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2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2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2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2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2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2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2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2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2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2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2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2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2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2.75"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</sheetData>
  <mergeCells count="24">
    <mergeCell ref="G65:G66"/>
    <mergeCell ref="H65:H66"/>
    <mergeCell ref="I65:I66"/>
    <mergeCell ref="J65:J66"/>
    <mergeCell ref="A65:A66"/>
    <mergeCell ref="B65:B66"/>
    <mergeCell ref="C65:C66"/>
    <mergeCell ref="D65:D66"/>
    <mergeCell ref="E65:E66"/>
    <mergeCell ref="F65:F66"/>
    <mergeCell ref="I10:J10"/>
    <mergeCell ref="F1:J1"/>
    <mergeCell ref="A4:J4"/>
    <mergeCell ref="A10:A11"/>
    <mergeCell ref="B10:B11"/>
    <mergeCell ref="C10:C11"/>
    <mergeCell ref="D10:D11"/>
    <mergeCell ref="F2:J2"/>
    <mergeCell ref="G48:H48"/>
    <mergeCell ref="B48:C48"/>
    <mergeCell ref="E10:E11"/>
    <mergeCell ref="F10:F11"/>
    <mergeCell ref="G10:G11"/>
    <mergeCell ref="H10:H11"/>
  </mergeCells>
  <pageMargins left="0" right="0" top="0.2" bottom="0.19685039370078741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cp:lastPrinted>2024-09-19T11:55:18Z</cp:lastPrinted>
  <dcterms:created xsi:type="dcterms:W3CDTF">1996-10-08T23:32:33Z</dcterms:created>
  <dcterms:modified xsi:type="dcterms:W3CDTF">2024-11-19T13:59:10Z</dcterms:modified>
</cp:coreProperties>
</file>