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U49" i="1" l="1"/>
  <c r="J49" i="1"/>
  <c r="U47" i="1"/>
  <c r="J47" i="1"/>
  <c r="U45" i="1"/>
  <c r="J45" i="1"/>
  <c r="U43" i="1"/>
  <c r="J43" i="1"/>
  <c r="U41" i="1"/>
  <c r="J41" i="1"/>
  <c r="U39" i="1"/>
  <c r="J39" i="1"/>
  <c r="U37" i="1"/>
  <c r="J37" i="1"/>
  <c r="U35" i="1"/>
  <c r="J35" i="1"/>
  <c r="U33" i="1"/>
  <c r="J33" i="1"/>
  <c r="U31" i="1"/>
  <c r="J31" i="1"/>
  <c r="U29" i="1"/>
  <c r="J29" i="1"/>
  <c r="O25" i="1"/>
  <c r="O23" i="1"/>
  <c r="O21" i="1"/>
  <c r="O19" i="1"/>
  <c r="O17" i="1"/>
  <c r="O15" i="1"/>
  <c r="O13" i="1"/>
  <c r="O11" i="1"/>
  <c r="O9" i="1"/>
  <c r="O7" i="1"/>
  <c r="O5" i="1"/>
  <c r="O4" i="1"/>
</calcChain>
</file>

<file path=xl/sharedStrings.xml><?xml version="1.0" encoding="utf-8"?>
<sst xmlns="http://schemas.openxmlformats.org/spreadsheetml/2006/main" count="107" uniqueCount="74">
  <si>
    <t>№</t>
  </si>
  <si>
    <t xml:space="preserve">                                                                                                              Брацлавська селищна рада</t>
  </si>
  <si>
    <t>1.</t>
  </si>
  <si>
    <t>2.</t>
  </si>
  <si>
    <t xml:space="preserve">                                                                                                                                             Фінансовий відділ Брацлавської селищної ради</t>
  </si>
  <si>
    <t>3.</t>
  </si>
  <si>
    <t xml:space="preserve">                                                                                                                                             Відділ освіти Брацлавської селищної ради</t>
  </si>
  <si>
    <t>4.</t>
  </si>
  <si>
    <t xml:space="preserve">                                                                                                                              Відділ "Служба у справах дітей" Брацлавської селищної ради</t>
  </si>
  <si>
    <t>5.</t>
  </si>
  <si>
    <t xml:space="preserve">                                                                                                              Комунальний заклад"Брацлавська публічна бібліотека Брацлавської селищної ради"</t>
  </si>
  <si>
    <t>6.</t>
  </si>
  <si>
    <t>Брацлавська територіальна місцева пожежна команда</t>
  </si>
  <si>
    <t>7.</t>
  </si>
  <si>
    <t xml:space="preserve">                                                                                                          Комунальний заклад"Центр культури та дозвілля Брацлавської селищної ради"</t>
  </si>
  <si>
    <t>8.</t>
  </si>
  <si>
    <t xml:space="preserve">                                                                                                                              Комунальна установа"Центр надання соціальних послуг"</t>
  </si>
  <si>
    <t>9.</t>
  </si>
  <si>
    <t xml:space="preserve">                                                                                                                                              Брацлавський комбінат комунальних підприємств</t>
  </si>
  <si>
    <t>10.</t>
  </si>
  <si>
    <t xml:space="preserve">                                               Комунальне неприбуткове підприємство"Центр первинної медико-санітарної допомоги"Брацлавської селищної ради</t>
  </si>
  <si>
    <t>11.</t>
  </si>
  <si>
    <t xml:space="preserve">Комунальне неприбуткове підприємство "Медичний центр" </t>
  </si>
  <si>
    <t>12.</t>
  </si>
  <si>
    <t>Вовчок гімназія</t>
  </si>
  <si>
    <t>Новоселівка гімназія</t>
  </si>
  <si>
    <t>Бугаків гімназія</t>
  </si>
  <si>
    <t>Вишківці гімназія</t>
  </si>
  <si>
    <t>Зяньківці гімназія</t>
  </si>
  <si>
    <t>Мистецька школа</t>
  </si>
  <si>
    <t>Брацлав ліцей №1</t>
  </si>
  <si>
    <t>Вовчок ЗДО"Дзвіночок"</t>
  </si>
  <si>
    <t>Бугаків ЗДО" Віночок"</t>
  </si>
  <si>
    <t>Вишківці ЗДО"Сонечко"</t>
  </si>
  <si>
    <t>Брацлав ЗДО"Ромашка"</t>
  </si>
  <si>
    <t xml:space="preserve">Посада </t>
  </si>
  <si>
    <t>Брацлавський селищний голова</t>
  </si>
  <si>
    <t>Заступник селищного голови з питань діяльності виконавчих органів Брацлавської селищної ради</t>
  </si>
  <si>
    <t>Начальник</t>
  </si>
  <si>
    <t>Директор</t>
  </si>
  <si>
    <t>Посада</t>
  </si>
  <si>
    <t>Серпень 2024року</t>
  </si>
  <si>
    <t>Посадовий оклад</t>
  </si>
  <si>
    <t>Оклад</t>
  </si>
  <si>
    <t>Доплата за ранг</t>
  </si>
  <si>
    <t>10%до окладу</t>
  </si>
  <si>
    <t>Надбавка за вислугу років</t>
  </si>
  <si>
    <t>Інклюзія</t>
  </si>
  <si>
    <t>Надбавка за виконання особливо важливої роботи(50%)</t>
  </si>
  <si>
    <t>Індексація</t>
  </si>
  <si>
    <t>Щомісячна премія /премія до урочистих (святкових подій)</t>
  </si>
  <si>
    <t>Премія</t>
  </si>
  <si>
    <t>Інтенсивність</t>
  </si>
  <si>
    <t>Вислуга років</t>
  </si>
  <si>
    <t>Матеріальна допомога на оздоровлення</t>
  </si>
  <si>
    <t>Престижність</t>
  </si>
  <si>
    <t>Матеріальна допомога на вирішення соц.-побутових питань</t>
  </si>
  <si>
    <t>Разом за директора</t>
  </si>
  <si>
    <t>Лікарняні</t>
  </si>
  <si>
    <t>Години</t>
  </si>
  <si>
    <t>Зар.плата за дні відрядження</t>
  </si>
  <si>
    <t>За викладацьку роботу/ години</t>
  </si>
  <si>
    <t>Відпускні</t>
  </si>
  <si>
    <t>Оздоровчі</t>
  </si>
  <si>
    <t>Всього нараховано</t>
  </si>
  <si>
    <t>За складність і напруженість</t>
  </si>
  <si>
    <t>Всього утримано</t>
  </si>
  <si>
    <t>Заміна</t>
  </si>
  <si>
    <t>Пропуск</t>
  </si>
  <si>
    <t>За вихователя/педагога</t>
  </si>
  <si>
    <t>Перевірка зошитів</t>
  </si>
  <si>
    <t>Вислуга за престижність за викладацьку роботу</t>
  </si>
  <si>
    <t>Разом нараховано</t>
  </si>
  <si>
    <t>Утримано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</si>
</sst>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6"/>
      <name val="Arial Cyr"/>
      <charset val="204"/>
    </font>
    <font>
      <b/>
      <sz val="16"/>
      <name val="Arial Cyr"/>
      <charset val="204"/>
    </font>
    <font>
      <b/>
      <sz val="18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 indent="6"/>
    </xf>
    <xf numFmtId="4" fontId="1" fillId="0" borderId="1" xfId="0" applyNumberFormat="1" applyFont="1" applyBorder="1"/>
    <xf numFmtId="4" fontId="1" fillId="2" borderId="2" xfId="0" applyNumberFormat="1" applyFont="1" applyFill="1" applyBorder="1" applyAlignment="1">
      <alignment horizontal="left" indent="5"/>
    </xf>
    <xf numFmtId="4" fontId="1" fillId="2" borderId="3" xfId="0" applyNumberFormat="1" applyFont="1" applyFill="1" applyBorder="1" applyAlignment="1">
      <alignment horizontal="left" indent="4"/>
    </xf>
    <xf numFmtId="4" fontId="1" fillId="2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left" indent="4"/>
    </xf>
    <xf numFmtId="4" fontId="1" fillId="2" borderId="2" xfId="0" applyNumberFormat="1" applyFont="1" applyFill="1" applyBorder="1" applyAlignme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left" indent="7"/>
    </xf>
    <xf numFmtId="0" fontId="0" fillId="0" borderId="1" xfId="0" applyBorder="1"/>
    <xf numFmtId="4" fontId="0" fillId="0" borderId="1" xfId="0" applyNumberFormat="1" applyBorder="1"/>
    <xf numFmtId="4" fontId="4" fillId="2" borderId="2" xfId="0" applyNumberFormat="1" applyFont="1" applyFill="1" applyBorder="1" applyAlignment="1">
      <alignment horizontal="left" indent="7"/>
    </xf>
    <xf numFmtId="0" fontId="1" fillId="0" borderId="1" xfId="0" applyFont="1" applyBorder="1" applyAlignment="1">
      <alignment horizontal="left" vertical="center" indent="4"/>
    </xf>
    <xf numFmtId="0" fontId="2" fillId="2" borderId="4" xfId="0" applyFont="1" applyFill="1" applyBorder="1" applyAlignment="1">
      <alignment horizontal="left" vertical="center" indent="6"/>
    </xf>
    <xf numFmtId="4" fontId="1" fillId="0" borderId="1" xfId="0" applyNumberFormat="1" applyFont="1" applyBorder="1" applyAlignment="1">
      <alignment wrapText="1"/>
    </xf>
    <xf numFmtId="4" fontId="1" fillId="2" borderId="4" xfId="0" applyNumberFormat="1" applyFont="1" applyFill="1" applyBorder="1" applyAlignment="1">
      <alignment horizontal="left" indent="5"/>
    </xf>
    <xf numFmtId="4" fontId="1" fillId="2" borderId="5" xfId="0" applyNumberFormat="1" applyFont="1" applyFill="1" applyBorder="1" applyAlignment="1">
      <alignment horizontal="left" indent="4"/>
    </xf>
    <xf numFmtId="4" fontId="1" fillId="0" borderId="6" xfId="0" applyNumberFormat="1" applyFont="1" applyBorder="1"/>
    <xf numFmtId="4" fontId="1" fillId="2" borderId="4" xfId="0" applyNumberFormat="1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left" indent="4"/>
    </xf>
    <xf numFmtId="4" fontId="1" fillId="2" borderId="4" xfId="0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indent="7"/>
    </xf>
    <xf numFmtId="0" fontId="1" fillId="0" borderId="1" xfId="0" applyFont="1" applyBorder="1"/>
    <xf numFmtId="4" fontId="4" fillId="2" borderId="4" xfId="0" applyNumberFormat="1" applyFont="1" applyFill="1" applyBorder="1" applyAlignment="1">
      <alignment horizontal="left" indent="7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 indent="1"/>
    </xf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 indent="2"/>
    </xf>
    <xf numFmtId="4" fontId="5" fillId="0" borderId="1" xfId="0" applyNumberFormat="1" applyFont="1" applyBorder="1" applyAlignment="1">
      <alignment wrapText="1"/>
    </xf>
    <xf numFmtId="0" fontId="0" fillId="0" borderId="1" xfId="0" applyNumberFormat="1" applyBorder="1"/>
    <xf numFmtId="0" fontId="2" fillId="2" borderId="6" xfId="0" applyFont="1" applyFill="1" applyBorder="1" applyAlignment="1">
      <alignment horizontal="left" vertical="center" indent="6"/>
    </xf>
    <xf numFmtId="4" fontId="1" fillId="2" borderId="6" xfId="0" applyNumberFormat="1" applyFont="1" applyFill="1" applyBorder="1" applyAlignment="1">
      <alignment horizontal="left" indent="5"/>
    </xf>
    <xf numFmtId="4" fontId="1" fillId="2" borderId="7" xfId="0" applyNumberFormat="1" applyFont="1" applyFill="1" applyBorder="1" applyAlignment="1">
      <alignment horizontal="left" indent="4"/>
    </xf>
    <xf numFmtId="4" fontId="1" fillId="2" borderId="6" xfId="0" applyNumberFormat="1" applyFont="1" applyFill="1" applyBorder="1" applyAlignment="1">
      <alignment horizontal="left" indent="4"/>
    </xf>
    <xf numFmtId="4" fontId="1" fillId="2" borderId="6" xfId="0" applyNumberFormat="1" applyFont="1" applyFill="1" applyBorder="1" applyAlignment="1"/>
    <xf numFmtId="4" fontId="1" fillId="2" borderId="6" xfId="0" applyNumberFormat="1" applyFont="1" applyFill="1" applyBorder="1" applyAlignment="1">
      <alignment horizontal="center"/>
    </xf>
    <xf numFmtId="0" fontId="0" fillId="2" borderId="1" xfId="0" applyFill="1" applyBorder="1"/>
    <xf numFmtId="4" fontId="5" fillId="2" borderId="1" xfId="0" applyNumberFormat="1" applyFont="1" applyFill="1" applyBorder="1"/>
    <xf numFmtId="0" fontId="1" fillId="0" borderId="0" xfId="0" applyFont="1" applyBorder="1" applyAlignment="1">
      <alignment vertical="center" wrapText="1"/>
    </xf>
    <xf numFmtId="0" fontId="0" fillId="2" borderId="0" xfId="0" applyFill="1" applyBorder="1"/>
    <xf numFmtId="4" fontId="1" fillId="0" borderId="0" xfId="0" applyNumberFormat="1" applyFont="1" applyBorder="1"/>
    <xf numFmtId="4" fontId="5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4" fontId="7" fillId="0" borderId="1" xfId="0" applyNumberFormat="1" applyFont="1" applyBorder="1"/>
    <xf numFmtId="0" fontId="4" fillId="2" borderId="6" xfId="0" applyFont="1" applyFill="1" applyBorder="1" applyAlignment="1">
      <alignment horizontal="left" indent="7"/>
    </xf>
    <xf numFmtId="4" fontId="6" fillId="0" borderId="1" xfId="0" applyNumberFormat="1" applyFont="1" applyBorder="1"/>
    <xf numFmtId="4" fontId="4" fillId="2" borderId="6" xfId="0" applyNumberFormat="1" applyFont="1" applyFill="1" applyBorder="1" applyAlignment="1">
      <alignment horizontal="left" indent="7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topLeftCell="A46" workbookViewId="0">
      <selection sqref="A1:V49"/>
    </sheetView>
  </sheetViews>
  <sheetFormatPr defaultRowHeight="15" x14ac:dyDescent="0.25"/>
  <cols>
    <col min="1" max="1" width="5.7109375" customWidth="1"/>
    <col min="2" max="2" width="24.140625" customWidth="1"/>
    <col min="3" max="3" width="14.7109375" customWidth="1"/>
    <col min="4" max="5" width="13.7109375" customWidth="1"/>
    <col min="6" max="6" width="16.5703125" customWidth="1"/>
    <col min="7" max="7" width="17.28515625" customWidth="1"/>
    <col min="8" max="8" width="12.28515625" customWidth="1"/>
    <col min="9" max="9" width="14.140625" customWidth="1"/>
    <col min="10" max="10" width="17.140625" customWidth="1"/>
    <col min="11" max="11" width="12.7109375" customWidth="1"/>
    <col min="12" max="12" width="21.5703125" customWidth="1"/>
    <col min="13" max="13" width="16" customWidth="1"/>
    <col min="14" max="14" width="12.5703125" customWidth="1"/>
    <col min="15" max="15" width="18" customWidth="1"/>
    <col min="16" max="18" width="12.85546875" customWidth="1"/>
    <col min="19" max="19" width="14" customWidth="1"/>
    <col min="20" max="20" width="26.7109375" customWidth="1"/>
    <col min="21" max="21" width="15.7109375" customWidth="1"/>
    <col min="22" max="22" width="15.5703125" customWidth="1"/>
  </cols>
  <sheetData>
    <row r="1" spans="1:18" ht="23.25" x14ac:dyDescent="0.35">
      <c r="C1" s="27" t="s">
        <v>41</v>
      </c>
      <c r="D1" s="31"/>
      <c r="E1" s="31"/>
    </row>
    <row r="2" spans="1:18" ht="94.5" x14ac:dyDescent="0.25">
      <c r="A2" s="1" t="s">
        <v>0</v>
      </c>
      <c r="B2" s="14" t="s">
        <v>35</v>
      </c>
      <c r="C2" s="28" t="s">
        <v>42</v>
      </c>
      <c r="D2" s="28" t="s">
        <v>44</v>
      </c>
      <c r="E2" s="28" t="s">
        <v>46</v>
      </c>
      <c r="F2" s="33" t="s">
        <v>48</v>
      </c>
      <c r="G2" s="28" t="s">
        <v>50</v>
      </c>
      <c r="H2" s="28" t="s">
        <v>52</v>
      </c>
      <c r="I2" s="28" t="s">
        <v>54</v>
      </c>
      <c r="J2" s="28" t="s">
        <v>56</v>
      </c>
      <c r="K2" s="1" t="s">
        <v>58</v>
      </c>
      <c r="L2" s="28" t="s">
        <v>60</v>
      </c>
      <c r="M2" s="1" t="s">
        <v>49</v>
      </c>
      <c r="N2" s="1" t="s">
        <v>62</v>
      </c>
      <c r="O2" s="28" t="s">
        <v>64</v>
      </c>
      <c r="P2" s="28" t="s">
        <v>66</v>
      </c>
      <c r="Q2" s="45"/>
      <c r="R2" s="45"/>
    </row>
    <row r="3" spans="1:18" ht="20.25" x14ac:dyDescent="0.25">
      <c r="A3" s="2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37"/>
      <c r="P3" s="43"/>
      <c r="Q3" s="46"/>
      <c r="R3" s="46"/>
    </row>
    <row r="4" spans="1:18" ht="31.5" x14ac:dyDescent="0.25">
      <c r="A4" s="3" t="s">
        <v>2</v>
      </c>
      <c r="B4" s="16" t="s">
        <v>36</v>
      </c>
      <c r="C4" s="29">
        <v>15354.82</v>
      </c>
      <c r="D4" s="29">
        <v>490.91</v>
      </c>
      <c r="E4" s="29">
        <v>4753.72</v>
      </c>
      <c r="F4" s="29">
        <v>10299.73</v>
      </c>
      <c r="G4" s="29"/>
      <c r="H4" s="29"/>
      <c r="I4" s="29"/>
      <c r="J4" s="29"/>
      <c r="K4" s="29"/>
      <c r="L4" s="29"/>
      <c r="M4" s="29"/>
      <c r="N4" s="29">
        <v>5253.54</v>
      </c>
      <c r="O4" s="3">
        <f>SUM(C4:N4)</f>
        <v>36152.720000000001</v>
      </c>
      <c r="P4" s="3">
        <v>7049.78</v>
      </c>
      <c r="Q4" s="47"/>
      <c r="R4" s="47"/>
    </row>
    <row r="5" spans="1:18" ht="110.25" x14ac:dyDescent="0.25">
      <c r="A5" s="3" t="s">
        <v>3</v>
      </c>
      <c r="B5" s="16" t="s">
        <v>37</v>
      </c>
      <c r="C5" s="29">
        <v>8601.5</v>
      </c>
      <c r="D5" s="29">
        <v>250</v>
      </c>
      <c r="E5" s="29">
        <v>1770.3</v>
      </c>
      <c r="F5" s="29">
        <v>5310.9</v>
      </c>
      <c r="G5" s="29"/>
      <c r="H5" s="29"/>
      <c r="I5" s="29">
        <v>24008.63</v>
      </c>
      <c r="J5" s="29"/>
      <c r="K5" s="29"/>
      <c r="L5" s="29"/>
      <c r="M5" s="29"/>
      <c r="N5" s="29">
        <v>12235.2</v>
      </c>
      <c r="O5" s="3">
        <f>SUM(C5:N5)</f>
        <v>52176.53</v>
      </c>
      <c r="P5" s="3">
        <v>10173.43</v>
      </c>
      <c r="Q5" s="47"/>
      <c r="R5" s="47"/>
    </row>
    <row r="6" spans="1:18" ht="15.75" x14ac:dyDescent="0.25">
      <c r="A6" s="4" t="s">
        <v>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38"/>
      <c r="P6" s="44"/>
      <c r="Q6" s="48"/>
      <c r="R6" s="48"/>
    </row>
    <row r="7" spans="1:18" ht="15.75" x14ac:dyDescent="0.25">
      <c r="A7" s="3" t="s">
        <v>5</v>
      </c>
      <c r="B7" s="3" t="s">
        <v>38</v>
      </c>
      <c r="C7" s="29">
        <v>11416</v>
      </c>
      <c r="D7" s="29">
        <v>300</v>
      </c>
      <c r="E7" s="29"/>
      <c r="F7" s="29">
        <v>5858</v>
      </c>
      <c r="G7" s="29">
        <v>4280</v>
      </c>
      <c r="H7" s="29">
        <v>19706.525000000001</v>
      </c>
      <c r="I7" s="29"/>
      <c r="J7" s="29"/>
      <c r="K7" s="29"/>
      <c r="L7" s="29"/>
      <c r="M7" s="29"/>
      <c r="N7" s="29">
        <v>8996.4500000000007</v>
      </c>
      <c r="O7" s="3">
        <f>SUM(C7:N7)</f>
        <v>50556.975000000006</v>
      </c>
      <c r="P7" s="3">
        <v>9858.6</v>
      </c>
      <c r="Q7" s="47"/>
      <c r="R7" s="47"/>
    </row>
    <row r="8" spans="1:18" ht="15.75" x14ac:dyDescent="0.25">
      <c r="A8" s="4" t="s">
        <v>6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38"/>
      <c r="P8" s="44"/>
      <c r="Q8" s="48"/>
      <c r="R8" s="48"/>
    </row>
    <row r="9" spans="1:18" ht="15.75" x14ac:dyDescent="0.25">
      <c r="A9" s="3" t="s">
        <v>7</v>
      </c>
      <c r="B9" s="3" t="s">
        <v>38</v>
      </c>
      <c r="C9" s="30">
        <v>10791</v>
      </c>
      <c r="D9" s="29">
        <v>350</v>
      </c>
      <c r="E9" s="29">
        <v>1671.15</v>
      </c>
      <c r="F9" s="29">
        <v>6406.08</v>
      </c>
      <c r="G9" s="29"/>
      <c r="H9" s="29"/>
      <c r="I9" s="29"/>
      <c r="J9" s="29"/>
      <c r="K9" s="29"/>
      <c r="L9" s="29"/>
      <c r="M9" s="29"/>
      <c r="N9" s="29"/>
      <c r="O9" s="3">
        <f>SUM(C9:N9)</f>
        <v>19218.23</v>
      </c>
      <c r="P9" s="3">
        <v>3747.57</v>
      </c>
      <c r="Q9" s="47"/>
      <c r="R9" s="47"/>
    </row>
    <row r="10" spans="1:18" ht="15.75" x14ac:dyDescent="0.25">
      <c r="A10" s="4" t="s">
        <v>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38"/>
      <c r="P10" s="44"/>
      <c r="Q10" s="48"/>
      <c r="R10" s="48"/>
    </row>
    <row r="11" spans="1:18" ht="15.75" x14ac:dyDescent="0.25">
      <c r="A11" s="3" t="s">
        <v>9</v>
      </c>
      <c r="B11" s="3" t="s">
        <v>38</v>
      </c>
      <c r="C11" s="29">
        <v>6376.5</v>
      </c>
      <c r="D11" s="29">
        <v>295.45</v>
      </c>
      <c r="E11" s="29">
        <v>667.2</v>
      </c>
      <c r="F11" s="29">
        <v>3669.58</v>
      </c>
      <c r="G11" s="29">
        <v>6376.5</v>
      </c>
      <c r="H11" s="29"/>
      <c r="I11" s="29"/>
      <c r="J11" s="29"/>
      <c r="K11" s="29"/>
      <c r="L11" s="29"/>
      <c r="M11" s="29"/>
      <c r="N11" s="29">
        <v>4206.6000000000004</v>
      </c>
      <c r="O11" s="3">
        <f>SUM(C11:N11)</f>
        <v>21591.83</v>
      </c>
      <c r="P11" s="3">
        <v>4210.41</v>
      </c>
      <c r="Q11" s="47"/>
      <c r="R11" s="47"/>
    </row>
    <row r="12" spans="1:18" ht="15.75" x14ac:dyDescent="0.25">
      <c r="A12" s="5" t="s">
        <v>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39"/>
      <c r="P12" s="44"/>
      <c r="Q12" s="48"/>
      <c r="R12" s="48"/>
    </row>
    <row r="13" spans="1:18" ht="15.75" x14ac:dyDescent="0.25">
      <c r="A13" s="3" t="s">
        <v>11</v>
      </c>
      <c r="B13" s="19" t="s">
        <v>39</v>
      </c>
      <c r="C13" s="29">
        <v>7253</v>
      </c>
      <c r="D13" s="29"/>
      <c r="E13" s="29">
        <v>2175.9</v>
      </c>
      <c r="F13" s="29"/>
      <c r="G13" s="29"/>
      <c r="H13" s="29">
        <v>3626.5</v>
      </c>
      <c r="I13" s="29"/>
      <c r="J13" s="29"/>
      <c r="K13" s="35"/>
      <c r="L13" s="29"/>
      <c r="M13" s="29"/>
      <c r="N13" s="29"/>
      <c r="O13" s="3">
        <f>SUM(C13:N13)</f>
        <v>13055.4</v>
      </c>
      <c r="P13" s="3">
        <v>2545.8000000000002</v>
      </c>
      <c r="Q13" s="47"/>
      <c r="R13" s="47"/>
    </row>
    <row r="14" spans="1:18" ht="15.75" x14ac:dyDescent="0.25">
      <c r="A14" s="6" t="s">
        <v>12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42"/>
      <c r="Q14" s="49"/>
      <c r="R14" s="49"/>
    </row>
    <row r="15" spans="1:18" ht="15.75" x14ac:dyDescent="0.25">
      <c r="A15" s="3" t="s">
        <v>13</v>
      </c>
      <c r="B15" s="3" t="s">
        <v>38</v>
      </c>
      <c r="C15" s="29">
        <v>5454.55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3">
        <f>SUM(C15:N15)</f>
        <v>5454.55</v>
      </c>
      <c r="P15" s="3">
        <v>1118.19</v>
      </c>
      <c r="Q15" s="47"/>
      <c r="R15" s="47"/>
    </row>
    <row r="16" spans="1:18" ht="15.75" x14ac:dyDescent="0.25">
      <c r="A16" s="7" t="s">
        <v>14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40"/>
      <c r="P16" s="44"/>
      <c r="Q16" s="48"/>
      <c r="R16" s="48"/>
    </row>
    <row r="17" spans="1:22" ht="15.75" x14ac:dyDescent="0.25">
      <c r="A17" s="3" t="s">
        <v>15</v>
      </c>
      <c r="B17" s="3" t="s">
        <v>39</v>
      </c>
      <c r="C17" s="29">
        <v>7732</v>
      </c>
      <c r="D17" s="29"/>
      <c r="E17" s="29">
        <v>1546.4</v>
      </c>
      <c r="F17" s="29">
        <v>3866</v>
      </c>
      <c r="G17" s="29"/>
      <c r="H17" s="29"/>
      <c r="I17" s="29"/>
      <c r="J17" s="29"/>
      <c r="K17" s="29"/>
      <c r="L17" s="29"/>
      <c r="M17" s="29"/>
      <c r="N17" s="29"/>
      <c r="O17" s="3">
        <f>SUM(C17:N17)</f>
        <v>13144.4</v>
      </c>
      <c r="P17" s="3">
        <v>2891.7</v>
      </c>
      <c r="Q17" s="47"/>
      <c r="R17" s="47"/>
    </row>
    <row r="18" spans="1:22" ht="15.75" x14ac:dyDescent="0.25">
      <c r="A18" s="7" t="s">
        <v>16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40"/>
      <c r="P18" s="44"/>
      <c r="Q18" s="48"/>
      <c r="R18" s="48"/>
    </row>
    <row r="19" spans="1:22" ht="15.75" x14ac:dyDescent="0.25">
      <c r="A19" s="3" t="s">
        <v>17</v>
      </c>
      <c r="B19" s="3" t="s">
        <v>39</v>
      </c>
      <c r="C19" s="29">
        <v>3514.55</v>
      </c>
      <c r="D19" s="29"/>
      <c r="E19" s="29">
        <v>351.46</v>
      </c>
      <c r="F19" s="29">
        <v>1757.28</v>
      </c>
      <c r="G19" s="29"/>
      <c r="H19" s="29"/>
      <c r="I19" s="29"/>
      <c r="J19" s="29"/>
      <c r="K19" s="29"/>
      <c r="L19" s="29"/>
      <c r="M19" s="29"/>
      <c r="N19" s="29"/>
      <c r="O19" s="3">
        <f>SUM(C19:N19)</f>
        <v>5623.29</v>
      </c>
      <c r="P19" s="3">
        <v>1096.54</v>
      </c>
      <c r="Q19" s="47"/>
      <c r="R19" s="47"/>
    </row>
    <row r="20" spans="1:22" ht="15.75" x14ac:dyDescent="0.25">
      <c r="A20" s="8" t="s">
        <v>18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41"/>
      <c r="P20" s="44"/>
      <c r="Q20" s="48"/>
      <c r="R20" s="48"/>
    </row>
    <row r="21" spans="1:22" ht="15.75" x14ac:dyDescent="0.25">
      <c r="A21" s="3" t="s">
        <v>19</v>
      </c>
      <c r="B21" s="3" t="s">
        <v>38</v>
      </c>
      <c r="C21" s="29">
        <v>17250</v>
      </c>
      <c r="D21" s="29"/>
      <c r="E21" s="29"/>
      <c r="F21" s="29"/>
      <c r="G21" s="29"/>
      <c r="H21" s="29">
        <v>6038</v>
      </c>
      <c r="I21" s="29"/>
      <c r="J21" s="29"/>
      <c r="K21" s="29"/>
      <c r="L21" s="29"/>
      <c r="M21" s="29"/>
      <c r="N21" s="29"/>
      <c r="O21" s="3">
        <f>SUM(C21:N21)</f>
        <v>23288</v>
      </c>
      <c r="P21" s="3">
        <v>4774.04</v>
      </c>
      <c r="Q21" s="47"/>
      <c r="R21" s="47"/>
    </row>
    <row r="22" spans="1:22" ht="15.75" x14ac:dyDescent="0.25">
      <c r="A22" s="7" t="s">
        <v>20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40"/>
      <c r="P22" s="44"/>
      <c r="Q22" s="48"/>
      <c r="R22" s="48"/>
    </row>
    <row r="23" spans="1:22" ht="15.75" x14ac:dyDescent="0.25">
      <c r="A23" s="3" t="s">
        <v>21</v>
      </c>
      <c r="B23" s="3" t="s">
        <v>39</v>
      </c>
      <c r="C23" s="29">
        <v>21000</v>
      </c>
      <c r="D23" s="29"/>
      <c r="E23" s="29"/>
      <c r="F23" s="29"/>
      <c r="G23" s="29"/>
      <c r="H23" s="29"/>
      <c r="I23" s="29"/>
      <c r="J23" s="29"/>
      <c r="K23" s="29">
        <v>16296.24</v>
      </c>
      <c r="L23" s="29"/>
      <c r="M23" s="29">
        <v>130.19999999999999</v>
      </c>
      <c r="N23" s="29"/>
      <c r="O23" s="3">
        <f>SUM(C23:N23)</f>
        <v>37426.439999999995</v>
      </c>
      <c r="P23" s="3">
        <v>8233.82</v>
      </c>
      <c r="Q23" s="47"/>
      <c r="R23" s="47"/>
    </row>
    <row r="24" spans="1:22" ht="15.75" x14ac:dyDescent="0.25">
      <c r="A24" s="6" t="s">
        <v>22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42"/>
      <c r="P24" s="44"/>
      <c r="Q24" s="48"/>
      <c r="R24" s="48"/>
    </row>
    <row r="25" spans="1:22" ht="15.75" x14ac:dyDescent="0.25">
      <c r="A25" s="3" t="s">
        <v>23</v>
      </c>
      <c r="B25" s="3" t="s">
        <v>39</v>
      </c>
      <c r="C25" s="29">
        <v>10000</v>
      </c>
      <c r="D25" s="29"/>
      <c r="E25" s="29"/>
      <c r="F25" s="29"/>
      <c r="G25" s="29"/>
      <c r="H25" s="29"/>
      <c r="I25" s="29"/>
      <c r="J25" s="29"/>
      <c r="K25" s="29"/>
      <c r="L25" s="29"/>
      <c r="M25" s="29">
        <v>65.099999999999994</v>
      </c>
      <c r="N25" s="29"/>
      <c r="O25" s="3">
        <f>SUM(C25:N25)</f>
        <v>10065.1</v>
      </c>
      <c r="P25" s="3">
        <v>1962.69</v>
      </c>
      <c r="Q25" s="47"/>
      <c r="R25" s="47"/>
    </row>
    <row r="27" spans="1:22" ht="101.25" x14ac:dyDescent="0.25">
      <c r="A27" s="9" t="s">
        <v>0</v>
      </c>
      <c r="B27" s="23" t="s">
        <v>40</v>
      </c>
      <c r="C27" s="23" t="s">
        <v>43</v>
      </c>
      <c r="D27" s="32" t="s">
        <v>45</v>
      </c>
      <c r="E27" s="32" t="s">
        <v>47</v>
      </c>
      <c r="F27" s="32" t="s">
        <v>49</v>
      </c>
      <c r="G27" s="34" t="s">
        <v>51</v>
      </c>
      <c r="H27" s="32" t="s">
        <v>53</v>
      </c>
      <c r="I27" s="32" t="s">
        <v>55</v>
      </c>
      <c r="J27" s="32" t="s">
        <v>57</v>
      </c>
      <c r="K27" s="32" t="s">
        <v>59</v>
      </c>
      <c r="L27" s="32" t="s">
        <v>61</v>
      </c>
      <c r="M27" s="32" t="s">
        <v>62</v>
      </c>
      <c r="N27" s="32" t="s">
        <v>63</v>
      </c>
      <c r="O27" s="32" t="s">
        <v>65</v>
      </c>
      <c r="P27" s="32" t="s">
        <v>67</v>
      </c>
      <c r="Q27" s="32" t="s">
        <v>68</v>
      </c>
      <c r="R27" s="32" t="s">
        <v>69</v>
      </c>
      <c r="S27" s="32" t="s">
        <v>70</v>
      </c>
      <c r="T27" s="32" t="s">
        <v>71</v>
      </c>
      <c r="U27" s="32" t="s">
        <v>72</v>
      </c>
      <c r="V27" s="9" t="s">
        <v>73</v>
      </c>
    </row>
    <row r="28" spans="1:22" ht="23.25" x14ac:dyDescent="0.35">
      <c r="A28" s="10" t="s">
        <v>24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51"/>
    </row>
    <row r="29" spans="1:22" ht="18" x14ac:dyDescent="0.25">
      <c r="A29" s="11" t="s">
        <v>2</v>
      </c>
      <c r="B29" s="25" t="s">
        <v>39</v>
      </c>
      <c r="C29" s="12">
        <v>7732</v>
      </c>
      <c r="D29" s="12">
        <v>773.2</v>
      </c>
      <c r="E29" s="12"/>
      <c r="F29" s="12">
        <v>52.3</v>
      </c>
      <c r="G29" s="12"/>
      <c r="H29" s="12">
        <v>2551.56</v>
      </c>
      <c r="I29" s="12">
        <v>1701.04</v>
      </c>
      <c r="J29" s="3">
        <f>SUM(C29:I29)</f>
        <v>12810.099999999999</v>
      </c>
      <c r="K29" s="36">
        <v>9.5</v>
      </c>
      <c r="L29" s="12">
        <v>4896.93</v>
      </c>
      <c r="M29" s="12"/>
      <c r="N29" s="12"/>
      <c r="O29" s="12"/>
      <c r="P29" s="12"/>
      <c r="Q29" s="12">
        <v>-10565</v>
      </c>
      <c r="R29" s="12"/>
      <c r="S29" s="12"/>
      <c r="T29" s="12">
        <v>1713.93</v>
      </c>
      <c r="U29" s="50">
        <f>J29+L29+Q29+T29</f>
        <v>8855.9599999999991</v>
      </c>
      <c r="V29" s="52">
        <v>1726.91</v>
      </c>
    </row>
    <row r="30" spans="1:22" ht="23.25" x14ac:dyDescent="0.35">
      <c r="A30" s="10" t="s">
        <v>25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51"/>
    </row>
    <row r="31" spans="1:22" ht="18" x14ac:dyDescent="0.25">
      <c r="A31" s="11" t="s">
        <v>3</v>
      </c>
      <c r="B31" s="25" t="s">
        <v>39</v>
      </c>
      <c r="C31" s="12">
        <v>7732</v>
      </c>
      <c r="D31" s="12">
        <v>773.2</v>
      </c>
      <c r="E31" s="12"/>
      <c r="F31" s="12">
        <v>78.45</v>
      </c>
      <c r="G31" s="12"/>
      <c r="H31" s="12">
        <v>1701.04</v>
      </c>
      <c r="I31" s="12">
        <v>1701.04</v>
      </c>
      <c r="J31" s="3">
        <f>SUM(C31:I31)</f>
        <v>11985.730000000003</v>
      </c>
      <c r="K31" s="12">
        <v>11.84</v>
      </c>
      <c r="L31" s="12">
        <v>684.01</v>
      </c>
      <c r="M31" s="12">
        <v>6131.11</v>
      </c>
      <c r="N31" s="12"/>
      <c r="O31" s="12"/>
      <c r="P31" s="12"/>
      <c r="Q31" s="12"/>
      <c r="R31" s="12"/>
      <c r="S31" s="12"/>
      <c r="T31" s="12"/>
      <c r="U31" s="50">
        <f>J31+L31+M31</f>
        <v>18800.850000000002</v>
      </c>
      <c r="V31" s="52">
        <v>3666.17</v>
      </c>
    </row>
    <row r="32" spans="1:22" ht="23.25" x14ac:dyDescent="0.35">
      <c r="A32" s="10" t="s">
        <v>26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51"/>
    </row>
    <row r="33" spans="1:22" ht="18" x14ac:dyDescent="0.25">
      <c r="A33" s="11" t="s">
        <v>5</v>
      </c>
      <c r="B33" s="25" t="s">
        <v>39</v>
      </c>
      <c r="C33" s="12">
        <v>3681.9</v>
      </c>
      <c r="D33" s="12">
        <v>368.19</v>
      </c>
      <c r="E33" s="12">
        <v>810.02</v>
      </c>
      <c r="F33" s="12">
        <v>52.3</v>
      </c>
      <c r="G33" s="12"/>
      <c r="H33" s="12">
        <v>1215.04</v>
      </c>
      <c r="I33" s="12">
        <v>810.02</v>
      </c>
      <c r="J33" s="3">
        <f>SUM(C33:I33)</f>
        <v>6937.4700000000012</v>
      </c>
      <c r="K33" s="36">
        <v>12</v>
      </c>
      <c r="L33" s="12">
        <v>3176.02</v>
      </c>
      <c r="M33" s="12"/>
      <c r="N33" s="12">
        <v>8505.2000000000007</v>
      </c>
      <c r="O33" s="12"/>
      <c r="P33" s="12"/>
      <c r="Q33" s="12"/>
      <c r="R33" s="12"/>
      <c r="S33" s="12"/>
      <c r="T33" s="12"/>
      <c r="U33" s="50">
        <f>J33+L33+N33</f>
        <v>18618.690000000002</v>
      </c>
      <c r="V33" s="52">
        <v>3630.64</v>
      </c>
    </row>
    <row r="34" spans="1:22" ht="23.25" x14ac:dyDescent="0.35">
      <c r="A34" s="10" t="s">
        <v>27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51"/>
    </row>
    <row r="35" spans="1:22" ht="18" x14ac:dyDescent="0.25">
      <c r="A35" s="11" t="s">
        <v>7</v>
      </c>
      <c r="B35" s="25" t="s">
        <v>39</v>
      </c>
      <c r="C35" s="12">
        <v>2899.5</v>
      </c>
      <c r="D35" s="12"/>
      <c r="E35" s="12"/>
      <c r="F35" s="12">
        <v>26.15</v>
      </c>
      <c r="G35" s="12"/>
      <c r="H35" s="12"/>
      <c r="I35" s="12"/>
      <c r="J35" s="3">
        <f>SUM(C35:I35)</f>
        <v>2925.65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50">
        <f>SUM(J35:T35)</f>
        <v>2925.65</v>
      </c>
      <c r="V35" s="52">
        <v>570.51</v>
      </c>
    </row>
    <row r="36" spans="1:22" ht="23.25" x14ac:dyDescent="0.35">
      <c r="A36" s="10" t="s">
        <v>28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51"/>
    </row>
    <row r="37" spans="1:22" ht="18" x14ac:dyDescent="0.25">
      <c r="A37" s="11" t="s">
        <v>9</v>
      </c>
      <c r="B37" s="25" t="s">
        <v>39</v>
      </c>
      <c r="C37" s="12">
        <v>6958.8</v>
      </c>
      <c r="D37" s="12">
        <v>695.88</v>
      </c>
      <c r="E37" s="12"/>
      <c r="F37" s="12">
        <v>78.45</v>
      </c>
      <c r="G37" s="12"/>
      <c r="H37" s="12">
        <v>1946.58</v>
      </c>
      <c r="I37" s="12"/>
      <c r="J37" s="3">
        <f>SUM(C37:I37)</f>
        <v>9679.7099999999991</v>
      </c>
      <c r="K37" s="36"/>
      <c r="L37" s="12"/>
      <c r="M37" s="12">
        <v>11695.96</v>
      </c>
      <c r="N37" s="12"/>
      <c r="O37" s="12"/>
      <c r="P37" s="12"/>
      <c r="Q37" s="12"/>
      <c r="R37" s="12"/>
      <c r="S37" s="12"/>
      <c r="T37" s="12"/>
      <c r="U37" s="50">
        <f>SUM(J37:T37)</f>
        <v>21375.67</v>
      </c>
      <c r="V37" s="3">
        <v>4168.26</v>
      </c>
    </row>
    <row r="38" spans="1:22" ht="23.25" x14ac:dyDescent="0.35">
      <c r="A38" s="10" t="s">
        <v>29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51"/>
    </row>
    <row r="39" spans="1:22" ht="18" x14ac:dyDescent="0.25">
      <c r="A39" s="11" t="s">
        <v>11</v>
      </c>
      <c r="B39" s="25" t="s">
        <v>39</v>
      </c>
      <c r="C39" s="12">
        <v>5275.4</v>
      </c>
      <c r="D39" s="12">
        <v>527</v>
      </c>
      <c r="E39" s="12"/>
      <c r="F39" s="12">
        <v>83.68</v>
      </c>
      <c r="G39" s="12"/>
      <c r="H39" s="12">
        <v>1160.48</v>
      </c>
      <c r="I39" s="12">
        <v>1160.48</v>
      </c>
      <c r="J39" s="3">
        <f>SUM(C39:I39)</f>
        <v>8207.0399999999991</v>
      </c>
      <c r="K39" s="12"/>
      <c r="L39" s="12"/>
      <c r="M39" s="12">
        <v>5804</v>
      </c>
      <c r="N39" s="12"/>
      <c r="O39" s="12">
        <v>2901.2</v>
      </c>
      <c r="P39" s="12"/>
      <c r="Q39" s="12"/>
      <c r="R39" s="12"/>
      <c r="S39" s="12"/>
      <c r="T39" s="12"/>
      <c r="U39" s="50">
        <f>SUM(J39:T39)</f>
        <v>16912.239999999998</v>
      </c>
      <c r="V39" s="3">
        <v>3297.88</v>
      </c>
    </row>
    <row r="40" spans="1:22" ht="23.25" x14ac:dyDescent="0.35">
      <c r="A40" s="10" t="s">
        <v>30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51"/>
    </row>
    <row r="41" spans="1:22" ht="18" x14ac:dyDescent="0.25">
      <c r="A41" s="11" t="s">
        <v>13</v>
      </c>
      <c r="B41" s="25" t="s">
        <v>39</v>
      </c>
      <c r="C41" s="12"/>
      <c r="D41" s="12"/>
      <c r="E41" s="12"/>
      <c r="F41" s="12"/>
      <c r="G41" s="12"/>
      <c r="H41" s="12"/>
      <c r="I41" s="12"/>
      <c r="J41" s="3">
        <f>SUM(C41:I41)</f>
        <v>0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50">
        <f>SUM(J41:T41)</f>
        <v>0</v>
      </c>
      <c r="V41" s="3"/>
    </row>
    <row r="42" spans="1:22" ht="23.25" x14ac:dyDescent="0.35">
      <c r="A42" s="10" t="s">
        <v>31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51"/>
    </row>
    <row r="43" spans="1:22" ht="18" x14ac:dyDescent="0.25">
      <c r="A43" s="11" t="s">
        <v>15</v>
      </c>
      <c r="B43" s="25" t="s">
        <v>39</v>
      </c>
      <c r="C43" s="12">
        <v>7732</v>
      </c>
      <c r="D43" s="12">
        <v>773.2</v>
      </c>
      <c r="E43" s="12"/>
      <c r="F43" s="12">
        <v>115.06</v>
      </c>
      <c r="G43" s="12"/>
      <c r="H43" s="12">
        <v>2551.56</v>
      </c>
      <c r="I43" s="12">
        <v>425.26</v>
      </c>
      <c r="J43" s="3">
        <f>SUM(C43:I43)</f>
        <v>11597.08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50">
        <f>SUM(J43:T43)</f>
        <v>11597.08</v>
      </c>
      <c r="V43" s="3">
        <v>2261.4299999999998</v>
      </c>
    </row>
    <row r="44" spans="1:22" ht="23.25" x14ac:dyDescent="0.35">
      <c r="A44" s="10" t="s">
        <v>32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51"/>
    </row>
    <row r="45" spans="1:22" ht="18" x14ac:dyDescent="0.25">
      <c r="A45" s="11" t="s">
        <v>17</v>
      </c>
      <c r="B45" s="25" t="s">
        <v>39</v>
      </c>
      <c r="C45" s="12">
        <v>1757.27</v>
      </c>
      <c r="D45" s="12">
        <v>175.73</v>
      </c>
      <c r="E45" s="12"/>
      <c r="F45" s="12">
        <v>26.15</v>
      </c>
      <c r="G45" s="12"/>
      <c r="H45" s="12">
        <v>579.9</v>
      </c>
      <c r="I45" s="12">
        <v>96.56</v>
      </c>
      <c r="J45" s="3">
        <f>SUM(C45:I45)</f>
        <v>2635.61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50">
        <f>SUM(J45:T45)</f>
        <v>2635.61</v>
      </c>
      <c r="V45" s="3">
        <v>513.97</v>
      </c>
    </row>
    <row r="46" spans="1:22" ht="23.25" x14ac:dyDescent="0.35">
      <c r="A46" s="10" t="s">
        <v>33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51"/>
    </row>
    <row r="47" spans="1:22" ht="18" x14ac:dyDescent="0.25">
      <c r="A47" s="12" t="s">
        <v>19</v>
      </c>
      <c r="B47" s="3" t="s">
        <v>39</v>
      </c>
      <c r="C47" s="12">
        <v>5271.81</v>
      </c>
      <c r="D47" s="12">
        <v>527.17999999999995</v>
      </c>
      <c r="E47" s="12"/>
      <c r="F47" s="12">
        <v>78.45</v>
      </c>
      <c r="G47" s="12"/>
      <c r="H47" s="12">
        <v>1739.71</v>
      </c>
      <c r="I47" s="12">
        <v>289.95</v>
      </c>
      <c r="J47" s="3">
        <f>SUM(C47:I47)</f>
        <v>7907.1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50">
        <f>SUM(J47:T47)</f>
        <v>7907.1</v>
      </c>
      <c r="V47" s="3">
        <v>1541.88</v>
      </c>
    </row>
    <row r="48" spans="1:22" ht="23.25" x14ac:dyDescent="0.35">
      <c r="A48" s="13" t="s">
        <v>34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53"/>
    </row>
    <row r="49" spans="1:22" ht="18" x14ac:dyDescent="0.25">
      <c r="A49" s="12" t="s">
        <v>21</v>
      </c>
      <c r="B49" s="3" t="s">
        <v>39</v>
      </c>
      <c r="C49" s="12">
        <v>0</v>
      </c>
      <c r="D49" s="12"/>
      <c r="E49" s="12"/>
      <c r="F49" s="12"/>
      <c r="G49" s="12"/>
      <c r="H49" s="12"/>
      <c r="I49" s="12"/>
      <c r="J49" s="3">
        <f>SUM(C49:I49)</f>
        <v>0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50">
        <f>SUM(J49:T49)</f>
        <v>0</v>
      </c>
      <c r="V49" s="3"/>
    </row>
  </sheetData>
  <mergeCells count="22">
    <mergeCell ref="A44:V44"/>
    <mergeCell ref="A46:V46"/>
    <mergeCell ref="A48:V48"/>
    <mergeCell ref="A32:V32"/>
    <mergeCell ref="A34:V34"/>
    <mergeCell ref="A36:V36"/>
    <mergeCell ref="A38:V38"/>
    <mergeCell ref="A40:V40"/>
    <mergeCell ref="A42:V42"/>
    <mergeCell ref="A18:O18"/>
    <mergeCell ref="A20:O20"/>
    <mergeCell ref="A22:O22"/>
    <mergeCell ref="A24:O24"/>
    <mergeCell ref="A28:V28"/>
    <mergeCell ref="A30:V30"/>
    <mergeCell ref="A3:O3"/>
    <mergeCell ref="A6:O6"/>
    <mergeCell ref="A8:O8"/>
    <mergeCell ref="A10:O10"/>
    <mergeCell ref="A12:O12"/>
    <mergeCell ref="A14:P14"/>
    <mergeCell ref="A16:O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2024-12-13T12:35:37Z</dcterms:modified>
</cp:coreProperties>
</file>