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3275" windowHeight="7650"/>
  </bookViews>
  <sheets>
    <sheet name="Січень 2025" sheetId="15" r:id="rId1"/>
  </sheets>
  <calcPr calcId="145621"/>
</workbook>
</file>

<file path=xl/calcChain.xml><?xml version="1.0" encoding="utf-8"?>
<calcChain xmlns="http://schemas.openxmlformats.org/spreadsheetml/2006/main">
  <c r="P20" i="15" l="1"/>
  <c r="P24" i="15"/>
  <c r="P18" i="15"/>
  <c r="P26" i="15"/>
  <c r="U47" i="15"/>
  <c r="M47" i="15"/>
  <c r="U45" i="15"/>
  <c r="M45" i="15"/>
  <c r="U43" i="15"/>
  <c r="M43" i="15"/>
  <c r="M33" i="15"/>
  <c r="U35" i="15"/>
  <c r="M35" i="15"/>
  <c r="M31" i="15"/>
  <c r="P12" i="15"/>
  <c r="P10" i="15"/>
  <c r="P16" i="15"/>
  <c r="U41" i="15"/>
  <c r="M41" i="15"/>
  <c r="P14" i="15"/>
  <c r="P6" i="15"/>
  <c r="P5" i="15"/>
  <c r="P8" i="15"/>
</calcChain>
</file>

<file path=xl/sharedStrings.xml><?xml version="1.0" encoding="utf-8"?>
<sst xmlns="http://schemas.openxmlformats.org/spreadsheetml/2006/main" count="104" uniqueCount="74">
  <si>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</si>
  <si>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</si>
  <si>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</si>
  <si>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</si>
  <si>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</si>
  <si>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Надбавка за виконання особливо важливої роботи(50%)</t>
  </si>
  <si>
    <t>Щомісячна премія /премія до урочистих (святкових подій)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</si>
  <si>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</si>
  <si>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</si>
  <si>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</si>
  <si>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</si>
  <si>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Індексація</t>
  </si>
  <si>
    <t>Відпускні</t>
  </si>
  <si>
    <t>Всього нараховано</t>
  </si>
  <si>
    <t>1.</t>
  </si>
  <si>
    <t>Брацлавський селищний голова</t>
  </si>
  <si>
    <t>2.</t>
  </si>
  <si>
    <t>3.</t>
  </si>
  <si>
    <t>Начальник</t>
  </si>
  <si>
    <t>4.</t>
  </si>
  <si>
    <t>5.</t>
  </si>
  <si>
    <t>6.</t>
  </si>
  <si>
    <t>Директор</t>
  </si>
  <si>
    <t xml:space="preserve">                                                                                                              Брацлавська селищна рада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</si>
  <si>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</si>
  <si>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</si>
  <si>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Січень 2025 року</t>
  </si>
  <si>
    <t>Освіта</t>
  </si>
  <si>
    <t>Посада</t>
  </si>
  <si>
    <t>Оклад</t>
  </si>
  <si>
    <t>Інклюзія</t>
  </si>
  <si>
    <t>Премія</t>
  </si>
  <si>
    <t>Вислуга років</t>
  </si>
  <si>
    <t>Престижність</t>
  </si>
  <si>
    <t>Години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</si>
  <si>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</si>
  <si>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</si>
  <si>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</si>
  <si>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</si>
  <si>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</si>
  <si>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Зяньківці гімназія</t>
  </si>
  <si>
    <t>Мистецька школа</t>
  </si>
  <si>
    <t>Брацлавський ліцей №1</t>
  </si>
  <si>
    <t>Вовчок ЗДО"Дзвіночок"</t>
  </si>
  <si>
    <t>Брацлав ЗДО "Ромашка"</t>
  </si>
  <si>
    <t>7.</t>
  </si>
  <si>
    <t>8.</t>
  </si>
  <si>
    <t>9.</t>
  </si>
  <si>
    <t>10.</t>
  </si>
  <si>
    <t>11.</t>
  </si>
  <si>
    <t>Разом за директора</t>
  </si>
  <si>
    <t>10% до окладу</t>
  </si>
  <si>
    <t>Всього утримано</t>
  </si>
  <si>
    <t>відпускні</t>
  </si>
  <si>
    <t>індексація</t>
  </si>
  <si>
    <t>За виладацьку роботу/години</t>
  </si>
  <si>
    <t>Зп складність і напруженість</t>
  </si>
  <si>
    <t>Інтенсивність</t>
  </si>
  <si>
    <t>Відділ освіти Брацлавської селищної ради</t>
  </si>
  <si>
    <t>Відділ "Служба у справах дітей"Брацлавської селищної ради</t>
  </si>
  <si>
    <t>Комунальний заклад Брацлавське публічна бібліотека</t>
  </si>
  <si>
    <t>Брацлавська територіальна місцева пожежна команда</t>
  </si>
  <si>
    <t>Комунальний заклад "Центр культури та дозвілля "Брацлавської селищної ради</t>
  </si>
  <si>
    <t>Комунальна установа "Центр надання соціальних послуг"</t>
  </si>
  <si>
    <t>Брацлавський комбінат комунального підприємства</t>
  </si>
  <si>
    <t>Комунальне неприбуткове підприємство "Центр первинної медико-санітарнї допомоги"Брацлавської селищної ради</t>
  </si>
  <si>
    <t>Комунальне неприбуткове підприємство "Медичний центр"</t>
  </si>
  <si>
    <t>12.</t>
  </si>
  <si>
    <t>Бугаків ЗДО" Віночок"</t>
  </si>
  <si>
    <t>Вишківці ЗДО"Сонечко"</t>
  </si>
  <si>
    <t xml:space="preserve">доплата </t>
  </si>
  <si>
    <t>Заміна</t>
  </si>
  <si>
    <t>Пропуск</t>
  </si>
  <si>
    <t>Вислуга та престижність за викладацьку роботу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</si>
</sst>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 inden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2" fontId="2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2" fontId="4" fillId="0" borderId="2" xfId="0" applyNumberFormat="1" applyFont="1" applyBorder="1"/>
    <xf numFmtId="2" fontId="2" fillId="2" borderId="4" xfId="0" applyNumberFormat="1" applyFont="1" applyFill="1" applyBorder="1" applyAlignment="1">
      <alignment horizontal="left" indent="5"/>
    </xf>
    <xf numFmtId="2" fontId="4" fillId="0" borderId="1" xfId="0" applyNumberFormat="1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vertical="center" wrapText="1"/>
    </xf>
    <xf numFmtId="2" fontId="0" fillId="0" borderId="0" xfId="0" applyNumberFormat="1"/>
    <xf numFmtId="2" fontId="2" fillId="2" borderId="2" xfId="0" applyNumberFormat="1" applyFont="1" applyFill="1" applyBorder="1" applyAlignment="1">
      <alignment horizontal="left" indent="5"/>
    </xf>
    <xf numFmtId="2" fontId="2" fillId="2" borderId="1" xfId="0" applyNumberFormat="1" applyFont="1" applyFill="1" applyBorder="1" applyAlignment="1">
      <alignment horizontal="left" indent="5"/>
    </xf>
    <xf numFmtId="2" fontId="0" fillId="0" borderId="1" xfId="0" applyNumberFormat="1" applyBorder="1"/>
    <xf numFmtId="0" fontId="3" fillId="0" borderId="1" xfId="0" applyFont="1" applyBorder="1" applyAlignment="1">
      <alignment horizontal="left" vertical="center" indent="4"/>
    </xf>
    <xf numFmtId="0" fontId="2" fillId="0" borderId="1" xfId="0" applyFont="1" applyBorder="1" applyAlignment="1">
      <alignment horizontal="left" vertical="center" indent="5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/>
    <xf numFmtId="2" fontId="6" fillId="0" borderId="1" xfId="0" applyNumberFormat="1" applyFont="1" applyBorder="1"/>
    <xf numFmtId="2" fontId="0" fillId="0" borderId="2" xfId="0" applyNumberFormat="1" applyBorder="1"/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/>
    <xf numFmtId="0" fontId="0" fillId="0" borderId="0" xfId="0" applyBorder="1"/>
    <xf numFmtId="0" fontId="1" fillId="3" borderId="0" xfId="0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left" indent="5"/>
    </xf>
    <xf numFmtId="2" fontId="2" fillId="3" borderId="0" xfId="0" applyNumberFormat="1" applyFont="1" applyFill="1" applyBorder="1"/>
    <xf numFmtId="2" fontId="2" fillId="3" borderId="0" xfId="0" applyNumberFormat="1" applyFont="1" applyFill="1" applyBorder="1" applyAlignment="1">
      <alignment horizontal="left" indent="52"/>
    </xf>
    <xf numFmtId="0" fontId="2" fillId="3" borderId="0" xfId="0" applyFont="1" applyFill="1" applyBorder="1"/>
    <xf numFmtId="2" fontId="2" fillId="3" borderId="0" xfId="0" applyNumberFormat="1" applyFont="1" applyFill="1" applyBorder="1" applyAlignment="1">
      <alignment horizontal="center"/>
    </xf>
    <xf numFmtId="2" fontId="0" fillId="3" borderId="0" xfId="0" applyNumberFormat="1" applyFill="1" applyBorder="1"/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2" xfId="0" applyNumberFormat="1" applyBorder="1"/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2" fontId="2" fillId="2" borderId="2" xfId="0" applyNumberFormat="1" applyFont="1" applyFill="1" applyBorder="1" applyAlignment="1">
      <alignment horizontal="left" indent="52"/>
    </xf>
    <xf numFmtId="2" fontId="2" fillId="2" borderId="4" xfId="0" applyNumberFormat="1" applyFont="1" applyFill="1" applyBorder="1" applyAlignment="1">
      <alignment horizontal="left" indent="52"/>
    </xf>
    <xf numFmtId="2" fontId="2" fillId="2" borderId="3" xfId="0" applyNumberFormat="1" applyFont="1" applyFill="1" applyBorder="1" applyAlignment="1">
      <alignment horizontal="left" indent="52"/>
    </xf>
    <xf numFmtId="0" fontId="5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9"/>
  <sheetViews>
    <sheetView tabSelected="1" topLeftCell="A16" zoomScale="78" zoomScaleNormal="78" workbookViewId="0">
      <selection activeCell="B23" sqref="B23:Q23"/>
    </sheetView>
  </sheetViews>
  <sheetFormatPr defaultRowHeight="12.75" x14ac:dyDescent="0.2"/>
  <cols>
    <col min="2" max="2" width="8.7109375" customWidth="1"/>
    <col min="3" max="3" width="28.7109375" customWidth="1"/>
    <col min="4" max="4" width="13.85546875" customWidth="1"/>
    <col min="5" max="5" width="14.5703125" customWidth="1"/>
    <col min="6" max="7" width="14.140625" customWidth="1"/>
    <col min="8" max="8" width="15.7109375" customWidth="1"/>
    <col min="9" max="9" width="17.28515625" customWidth="1"/>
    <col min="10" max="10" width="15.5703125" customWidth="1"/>
    <col min="11" max="11" width="17.140625" customWidth="1"/>
    <col min="12" max="12" width="16" customWidth="1"/>
    <col min="13" max="13" width="15.7109375" customWidth="1"/>
    <col min="14" max="14" width="12" customWidth="1"/>
    <col min="15" max="15" width="17.85546875" customWidth="1"/>
    <col min="16" max="16" width="16.42578125" customWidth="1"/>
    <col min="17" max="17" width="18" customWidth="1"/>
    <col min="18" max="18" width="20.42578125" customWidth="1"/>
    <col min="19" max="20" width="14.7109375" customWidth="1"/>
    <col min="21" max="21" width="19.5703125" customWidth="1"/>
    <col min="22" max="22" width="16.140625" customWidth="1"/>
    <col min="23" max="24" width="16.42578125" customWidth="1"/>
    <col min="25" max="25" width="16.7109375" customWidth="1"/>
    <col min="26" max="26" width="19.5703125" customWidth="1"/>
    <col min="27" max="27" width="15.28515625" customWidth="1"/>
    <col min="28" max="28" width="24.5703125" customWidth="1"/>
    <col min="29" max="29" width="14.7109375" customWidth="1"/>
    <col min="30" max="30" width="16.42578125" customWidth="1"/>
    <col min="31" max="31" width="11.5703125" customWidth="1"/>
    <col min="32" max="32" width="14.5703125" customWidth="1"/>
  </cols>
  <sheetData>
    <row r="1" spans="2:32" x14ac:dyDescent="0.2">
      <c r="H1" s="54" t="s">
        <v>26</v>
      </c>
      <c r="I1" s="55"/>
      <c r="J1" s="55"/>
      <c r="K1" s="55"/>
      <c r="L1" s="55"/>
      <c r="M1" s="55"/>
      <c r="N1" s="55"/>
      <c r="O1" s="55"/>
      <c r="P1" s="55"/>
    </row>
    <row r="2" spans="2:32" x14ac:dyDescent="0.2">
      <c r="H2" s="56"/>
      <c r="I2" s="56"/>
      <c r="J2" s="56"/>
      <c r="K2" s="56"/>
      <c r="L2" s="56"/>
      <c r="M2" s="56"/>
      <c r="N2" s="56"/>
      <c r="O2" s="56"/>
      <c r="P2" s="56"/>
    </row>
    <row r="3" spans="2:32" ht="95.25" customHeight="1" x14ac:dyDescent="0.25">
      <c r="B3" s="2" t="s">
        <v>0</v>
      </c>
      <c r="C3" s="27" t="s">
        <v>1</v>
      </c>
      <c r="D3" s="3" t="s">
        <v>2</v>
      </c>
      <c r="E3" s="3" t="s">
        <v>3</v>
      </c>
      <c r="F3" s="6" t="s">
        <v>4</v>
      </c>
      <c r="G3" s="28" t="s">
        <v>12</v>
      </c>
      <c r="H3" s="1" t="s">
        <v>5</v>
      </c>
      <c r="I3" s="3" t="s">
        <v>6</v>
      </c>
      <c r="J3" s="3" t="s">
        <v>7</v>
      </c>
      <c r="K3" s="3" t="s">
        <v>8</v>
      </c>
      <c r="L3" s="4" t="s">
        <v>9</v>
      </c>
      <c r="M3" s="3" t="s">
        <v>10</v>
      </c>
      <c r="N3" s="21" t="s">
        <v>57</v>
      </c>
      <c r="O3" s="9" t="s">
        <v>11</v>
      </c>
      <c r="P3" s="3" t="s">
        <v>13</v>
      </c>
      <c r="Q3" s="3" t="s">
        <v>52</v>
      </c>
      <c r="R3" s="46"/>
      <c r="S3" s="46"/>
      <c r="T3" s="34"/>
    </row>
    <row r="4" spans="2:32" ht="30" customHeight="1" x14ac:dyDescent="0.2">
      <c r="B4" s="7" t="s">
        <v>23</v>
      </c>
      <c r="C4" s="8"/>
      <c r="D4" s="8"/>
      <c r="E4" s="8"/>
      <c r="F4" s="8"/>
      <c r="G4" s="8"/>
      <c r="H4" s="8"/>
      <c r="I4" s="8"/>
      <c r="J4" s="8"/>
      <c r="K4" s="8"/>
      <c r="L4" s="8"/>
      <c r="M4" s="52"/>
      <c r="N4" s="52"/>
      <c r="O4" s="52"/>
      <c r="P4" s="52"/>
      <c r="Q4" s="53"/>
      <c r="R4" s="37"/>
      <c r="S4" s="37"/>
      <c r="T4" s="37"/>
    </row>
    <row r="5" spans="2:32" ht="44.25" customHeight="1" x14ac:dyDescent="0.25">
      <c r="B5" s="5" t="s">
        <v>14</v>
      </c>
      <c r="C5" s="10" t="s">
        <v>15</v>
      </c>
      <c r="D5" s="14">
        <v>18767</v>
      </c>
      <c r="E5" s="11">
        <v>600</v>
      </c>
      <c r="F5" s="11">
        <v>5810.1</v>
      </c>
      <c r="G5" s="11"/>
      <c r="H5" s="11">
        <v>12588.55</v>
      </c>
      <c r="I5" s="11"/>
      <c r="J5" s="11"/>
      <c r="K5" s="11"/>
      <c r="L5" s="11"/>
      <c r="M5" s="11"/>
      <c r="N5" s="12"/>
      <c r="O5" s="12"/>
      <c r="P5" s="5">
        <f>SUM(D5:O5)</f>
        <v>37765.649999999994</v>
      </c>
      <c r="Q5" s="5">
        <v>8686.1</v>
      </c>
      <c r="R5" s="39"/>
      <c r="S5" s="39"/>
      <c r="T5" s="35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84" customHeight="1" x14ac:dyDescent="0.25">
      <c r="B6" s="5" t="s">
        <v>16</v>
      </c>
      <c r="C6" s="10" t="s">
        <v>24</v>
      </c>
      <c r="D6" s="14">
        <v>17203</v>
      </c>
      <c r="E6" s="11">
        <v>500</v>
      </c>
      <c r="F6" s="11">
        <v>4425.75</v>
      </c>
      <c r="G6" s="11"/>
      <c r="H6" s="11">
        <v>11064.38</v>
      </c>
      <c r="I6" s="11"/>
      <c r="J6" s="11"/>
      <c r="K6" s="11"/>
      <c r="L6" s="11"/>
      <c r="M6" s="11"/>
      <c r="N6" s="12"/>
      <c r="O6" s="12"/>
      <c r="P6" s="5">
        <f>SUM(D6:O6)</f>
        <v>33193.129999999997</v>
      </c>
      <c r="Q6" s="5">
        <v>8358.7099999999991</v>
      </c>
      <c r="R6" s="39"/>
      <c r="S6" s="39"/>
      <c r="T6" s="35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2:32" ht="30" customHeight="1" x14ac:dyDescent="0.25">
      <c r="B7" s="23" t="s">
        <v>25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4"/>
      <c r="Q7" s="24"/>
      <c r="R7" s="38"/>
      <c r="S7" s="38"/>
      <c r="T7" s="38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23.25" customHeight="1" x14ac:dyDescent="0.25">
      <c r="B8" s="5" t="s">
        <v>17</v>
      </c>
      <c r="C8" s="5" t="s">
        <v>18</v>
      </c>
      <c r="D8" s="11">
        <v>9430.61</v>
      </c>
      <c r="E8" s="11">
        <v>247.83</v>
      </c>
      <c r="F8" s="11"/>
      <c r="G8" s="11"/>
      <c r="H8" s="11">
        <v>4839.21</v>
      </c>
      <c r="I8" s="11">
        <v>4280</v>
      </c>
      <c r="J8" s="11"/>
      <c r="K8" s="11"/>
      <c r="L8" s="11"/>
      <c r="M8" s="11">
        <v>4912.6000000000004</v>
      </c>
      <c r="N8" s="12"/>
      <c r="O8" s="12"/>
      <c r="P8" s="5">
        <f>SUM(D8:O8)</f>
        <v>23710.25</v>
      </c>
      <c r="Q8" s="5">
        <v>18256.89</v>
      </c>
      <c r="R8" s="39"/>
      <c r="S8" s="39"/>
      <c r="T8" s="39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2:32" ht="23.25" customHeight="1" x14ac:dyDescent="0.25">
      <c r="B9" s="57" t="s">
        <v>58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  <c r="R9" s="40"/>
      <c r="S9" s="40"/>
      <c r="T9" s="40"/>
    </row>
    <row r="10" spans="2:32" ht="24.75" customHeight="1" x14ac:dyDescent="0.25">
      <c r="B10" s="5" t="s">
        <v>19</v>
      </c>
      <c r="C10" s="5" t="s">
        <v>18</v>
      </c>
      <c r="D10" s="25">
        <v>10791</v>
      </c>
      <c r="E10" s="25">
        <v>350</v>
      </c>
      <c r="F10" s="25">
        <v>2228.1999999999998</v>
      </c>
      <c r="G10" s="25"/>
      <c r="H10" s="25">
        <v>6684.6</v>
      </c>
      <c r="I10" s="25"/>
      <c r="J10" s="25"/>
      <c r="K10" s="25"/>
      <c r="L10" s="25"/>
      <c r="M10" s="15"/>
      <c r="N10" s="15"/>
      <c r="O10" s="15"/>
      <c r="P10" s="5">
        <f>SUM(D10:O10)</f>
        <v>20053.800000000003</v>
      </c>
      <c r="Q10" s="31">
        <v>4612.38</v>
      </c>
      <c r="R10" s="41"/>
      <c r="S10" s="41"/>
      <c r="T10" s="41"/>
    </row>
    <row r="11" spans="2:32" ht="22.5" customHeight="1" x14ac:dyDescent="0.25">
      <c r="B11" s="49" t="s">
        <v>59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  <c r="R11" s="42"/>
      <c r="S11" s="42"/>
      <c r="T11" s="42"/>
    </row>
    <row r="12" spans="2:32" ht="21.75" customHeight="1" x14ac:dyDescent="0.25">
      <c r="B12" s="5" t="s">
        <v>20</v>
      </c>
      <c r="C12" s="5" t="s">
        <v>18</v>
      </c>
      <c r="D12" s="25">
        <v>0</v>
      </c>
      <c r="E12" s="25">
        <v>0</v>
      </c>
      <c r="F12" s="25">
        <v>0</v>
      </c>
      <c r="G12" s="25"/>
      <c r="H12" s="25"/>
      <c r="I12" s="25"/>
      <c r="J12" s="25"/>
      <c r="K12" s="25"/>
      <c r="L12" s="25"/>
      <c r="M12" s="15"/>
      <c r="N12" s="15"/>
      <c r="O12" s="15"/>
      <c r="P12" s="25">
        <f>SUM(D12:O12)</f>
        <v>0</v>
      </c>
      <c r="Q12" s="25">
        <v>0</v>
      </c>
      <c r="R12" s="43"/>
      <c r="S12" s="43"/>
      <c r="T12" s="43"/>
    </row>
    <row r="13" spans="2:32" ht="23.25" customHeight="1" x14ac:dyDescent="0.25">
      <c r="B13" s="49" t="s">
        <v>60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1"/>
      <c r="R13" s="42"/>
      <c r="S13" s="42"/>
      <c r="T13" s="42"/>
    </row>
    <row r="14" spans="2:32" ht="25.5" customHeight="1" x14ac:dyDescent="0.25">
      <c r="B14" s="5" t="s">
        <v>21</v>
      </c>
      <c r="C14" s="5" t="s">
        <v>22</v>
      </c>
      <c r="D14" s="25">
        <v>7253</v>
      </c>
      <c r="E14" s="25"/>
      <c r="F14" s="25">
        <v>2175.9</v>
      </c>
      <c r="G14" s="25"/>
      <c r="H14" s="25"/>
      <c r="I14" s="25"/>
      <c r="J14" s="25"/>
      <c r="K14" s="25"/>
      <c r="L14" s="25"/>
      <c r="M14" s="15"/>
      <c r="N14" s="15">
        <v>3626.5</v>
      </c>
      <c r="O14" s="15"/>
      <c r="P14" s="5">
        <f>SUM(D14:O14)</f>
        <v>13055.4</v>
      </c>
      <c r="Q14" s="31">
        <v>3002.74</v>
      </c>
      <c r="R14" s="41"/>
      <c r="S14" s="41"/>
      <c r="T14" s="41"/>
    </row>
    <row r="15" spans="2:32" ht="25.5" customHeight="1" x14ac:dyDescent="0.25">
      <c r="B15" s="49" t="s">
        <v>61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1"/>
      <c r="R15" s="42"/>
      <c r="S15" s="42"/>
      <c r="T15" s="42"/>
    </row>
    <row r="16" spans="2:32" ht="24" customHeight="1" x14ac:dyDescent="0.25">
      <c r="B16" s="5" t="s">
        <v>45</v>
      </c>
      <c r="C16" s="5" t="s">
        <v>22</v>
      </c>
      <c r="D16" s="25">
        <v>10000</v>
      </c>
      <c r="E16" s="25"/>
      <c r="F16" s="25"/>
      <c r="G16" s="25"/>
      <c r="H16" s="25"/>
      <c r="I16" s="25"/>
      <c r="J16" s="25"/>
      <c r="K16" s="25"/>
      <c r="L16" s="25"/>
      <c r="M16" s="25"/>
      <c r="N16" s="25">
        <v>5000</v>
      </c>
      <c r="O16" s="25"/>
      <c r="P16" s="5">
        <f>SUM(D16:O16)</f>
        <v>15000</v>
      </c>
      <c r="Q16" s="5">
        <v>3600</v>
      </c>
      <c r="R16" s="39"/>
      <c r="S16" s="39"/>
      <c r="T16" s="39"/>
    </row>
    <row r="17" spans="2:22" ht="28.5" customHeight="1" x14ac:dyDescent="0.25">
      <c r="B17" s="49" t="s">
        <v>62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/>
      <c r="R17" s="42"/>
      <c r="S17" s="42"/>
      <c r="T17" s="42"/>
    </row>
    <row r="18" spans="2:22" ht="25.5" customHeight="1" x14ac:dyDescent="0.25">
      <c r="B18" s="5" t="s">
        <v>46</v>
      </c>
      <c r="C18" s="5" t="s">
        <v>22</v>
      </c>
      <c r="D18" s="25">
        <v>7732</v>
      </c>
      <c r="E18" s="25"/>
      <c r="F18" s="25">
        <v>1546.4</v>
      </c>
      <c r="G18" s="25"/>
      <c r="H18" s="25"/>
      <c r="I18" s="25"/>
      <c r="J18" s="25"/>
      <c r="K18" s="25"/>
      <c r="L18" s="25"/>
      <c r="M18" s="25"/>
      <c r="N18" s="25">
        <v>3866</v>
      </c>
      <c r="O18" s="25"/>
      <c r="P18" s="5">
        <f>SUM(D18:O18)</f>
        <v>13144.4</v>
      </c>
      <c r="Q18" s="5">
        <v>3023.21</v>
      </c>
      <c r="R18" s="44"/>
      <c r="S18" s="44"/>
      <c r="T18" s="44"/>
    </row>
    <row r="19" spans="2:22" ht="23.25" customHeight="1" x14ac:dyDescent="0.25">
      <c r="B19" s="49" t="s">
        <v>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  <c r="R19" s="45"/>
      <c r="S19" s="45"/>
      <c r="T19" s="45"/>
    </row>
    <row r="20" spans="2:22" ht="24.75" customHeight="1" x14ac:dyDescent="0.25">
      <c r="B20" s="5" t="s">
        <v>47</v>
      </c>
      <c r="C20" s="5" t="s">
        <v>22</v>
      </c>
      <c r="D20" s="25">
        <v>7732</v>
      </c>
      <c r="E20" s="25"/>
      <c r="F20" s="25">
        <v>773.2</v>
      </c>
      <c r="G20" s="25"/>
      <c r="H20" s="25">
        <v>3866</v>
      </c>
      <c r="I20" s="25">
        <v>3866</v>
      </c>
      <c r="J20" s="25"/>
      <c r="K20" s="25"/>
      <c r="L20" s="25"/>
      <c r="M20" s="25"/>
      <c r="N20" s="25"/>
      <c r="O20" s="25"/>
      <c r="P20" s="5">
        <f>SUM(D20:O20)</f>
        <v>16237.2</v>
      </c>
      <c r="Q20" s="5">
        <v>3734.56</v>
      </c>
      <c r="R20" s="44"/>
      <c r="S20" s="44"/>
      <c r="T20" s="44"/>
    </row>
    <row r="21" spans="2:22" ht="27" customHeight="1" x14ac:dyDescent="0.25">
      <c r="B21" s="49" t="s">
        <v>64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  <c r="R21" s="45"/>
      <c r="S21" s="45"/>
      <c r="T21" s="45"/>
    </row>
    <row r="22" spans="2:22" ht="28.5" customHeight="1" x14ac:dyDescent="0.25">
      <c r="B22" s="32" t="s">
        <v>48</v>
      </c>
      <c r="C22" s="5" t="s">
        <v>22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44"/>
      <c r="S22" s="44"/>
      <c r="T22" s="44"/>
    </row>
    <row r="23" spans="2:22" ht="27.75" customHeight="1" x14ac:dyDescent="0.25">
      <c r="B23" s="49" t="s">
        <v>65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45"/>
      <c r="S23" s="45"/>
      <c r="T23" s="45"/>
    </row>
    <row r="24" spans="2:22" ht="21.75" customHeight="1" x14ac:dyDescent="0.25">
      <c r="B24" s="5" t="s">
        <v>49</v>
      </c>
      <c r="C24" s="5" t="s">
        <v>22</v>
      </c>
      <c r="D24" s="25">
        <v>21000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5">
        <f>SUM(D24:O24)</f>
        <v>21000</v>
      </c>
      <c r="Q24" s="5">
        <v>4620</v>
      </c>
      <c r="R24" s="44"/>
      <c r="S24" s="44"/>
      <c r="T24" s="44"/>
    </row>
    <row r="25" spans="2:22" ht="25.5" customHeight="1" x14ac:dyDescent="0.25">
      <c r="B25" s="49" t="s">
        <v>66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45"/>
      <c r="S25" s="45"/>
      <c r="T25" s="45"/>
    </row>
    <row r="26" spans="2:22" ht="27" customHeight="1" x14ac:dyDescent="0.25">
      <c r="B26" s="5" t="s">
        <v>67</v>
      </c>
      <c r="C26" s="5" t="s">
        <v>22</v>
      </c>
      <c r="D26" s="25">
        <v>10000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5">
        <f>SUM(D26:O26)</f>
        <v>10000</v>
      </c>
      <c r="Q26" s="5">
        <v>2300</v>
      </c>
      <c r="R26" s="36"/>
      <c r="S26" s="36"/>
      <c r="T26" s="44"/>
    </row>
    <row r="27" spans="2:22" ht="24.75" customHeight="1" x14ac:dyDescent="0.2"/>
    <row r="28" spans="2:22" ht="16.5" customHeight="1" x14ac:dyDescent="0.3">
      <c r="G28" s="60" t="s">
        <v>27</v>
      </c>
      <c r="H28" s="60"/>
    </row>
    <row r="29" spans="2:22" ht="96.75" customHeight="1" x14ac:dyDescent="0.25">
      <c r="B29" s="18" t="s">
        <v>0</v>
      </c>
      <c r="C29" s="26" t="s">
        <v>28</v>
      </c>
      <c r="D29" s="18" t="s">
        <v>29</v>
      </c>
      <c r="E29" s="20" t="s">
        <v>51</v>
      </c>
      <c r="F29" s="20" t="s">
        <v>30</v>
      </c>
      <c r="G29" s="20" t="s">
        <v>70</v>
      </c>
      <c r="H29" s="18" t="s">
        <v>53</v>
      </c>
      <c r="I29" s="18" t="s">
        <v>54</v>
      </c>
      <c r="J29" s="17" t="s">
        <v>31</v>
      </c>
      <c r="K29" s="20" t="s">
        <v>32</v>
      </c>
      <c r="L29" s="29" t="s">
        <v>33</v>
      </c>
      <c r="M29" s="20" t="s">
        <v>50</v>
      </c>
      <c r="N29" s="30" t="s">
        <v>34</v>
      </c>
      <c r="O29" s="19" t="s">
        <v>55</v>
      </c>
      <c r="P29" s="19" t="s">
        <v>70</v>
      </c>
      <c r="Q29" s="16" t="s">
        <v>56</v>
      </c>
      <c r="R29" s="16" t="s">
        <v>73</v>
      </c>
      <c r="S29" s="20" t="s">
        <v>72</v>
      </c>
      <c r="T29" s="20" t="s">
        <v>71</v>
      </c>
      <c r="U29" s="19" t="s">
        <v>35</v>
      </c>
      <c r="V29" s="47" t="s">
        <v>36</v>
      </c>
    </row>
    <row r="30" spans="2:22" ht="27.75" customHeight="1" x14ac:dyDescent="0.25">
      <c r="B30" s="61" t="s">
        <v>37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</row>
    <row r="31" spans="2:22" ht="28.5" customHeight="1" x14ac:dyDescent="0.25">
      <c r="B31" s="32" t="s">
        <v>14</v>
      </c>
      <c r="C31" s="5" t="s">
        <v>22</v>
      </c>
      <c r="D31" s="25">
        <v>8243</v>
      </c>
      <c r="E31" s="25">
        <v>824.3</v>
      </c>
      <c r="F31" s="25"/>
      <c r="G31" s="25">
        <v>1300</v>
      </c>
      <c r="H31" s="25">
        <v>3508.83</v>
      </c>
      <c r="I31" s="25"/>
      <c r="J31" s="25"/>
      <c r="K31" s="25">
        <v>2720.19</v>
      </c>
      <c r="L31" s="25">
        <v>1813.46</v>
      </c>
      <c r="M31" s="25">
        <f>SUM(D31:L31)</f>
        <v>18409.78</v>
      </c>
      <c r="N31" s="48">
        <v>12</v>
      </c>
      <c r="O31" s="25">
        <v>6185.6</v>
      </c>
      <c r="P31" s="25">
        <v>866.67</v>
      </c>
      <c r="Q31" s="25"/>
      <c r="R31" s="25">
        <v>2164.96</v>
      </c>
      <c r="S31" s="25">
        <v>5243.09</v>
      </c>
      <c r="T31" s="25">
        <v>1664.06</v>
      </c>
      <c r="U31" s="5">
        <v>24047.98</v>
      </c>
      <c r="V31" s="5">
        <v>5531.04</v>
      </c>
    </row>
    <row r="32" spans="2:22" ht="26.25" customHeight="1" x14ac:dyDescent="0.25">
      <c r="B32" s="49" t="s">
        <v>38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1"/>
    </row>
    <row r="33" spans="2:22" ht="25.5" customHeight="1" x14ac:dyDescent="0.25">
      <c r="B33" s="32" t="s">
        <v>16</v>
      </c>
      <c r="C33" s="5" t="s">
        <v>22</v>
      </c>
      <c r="D33" s="25">
        <v>7732</v>
      </c>
      <c r="E33" s="25">
        <v>773.2</v>
      </c>
      <c r="F33" s="25"/>
      <c r="G33" s="25"/>
      <c r="H33" s="25"/>
      <c r="I33" s="25"/>
      <c r="J33" s="25"/>
      <c r="K33" s="25">
        <v>1701.04</v>
      </c>
      <c r="L33" s="25">
        <v>1701.04</v>
      </c>
      <c r="M33" s="25">
        <f>SUM(D33:L33)</f>
        <v>11907.280000000002</v>
      </c>
      <c r="N33" s="33">
        <v>13.85</v>
      </c>
      <c r="O33" s="25">
        <v>6138.86</v>
      </c>
      <c r="P33" s="25">
        <v>2300.25</v>
      </c>
      <c r="Q33" s="25"/>
      <c r="R33" s="25">
        <v>1534.71</v>
      </c>
      <c r="S33" s="25"/>
      <c r="T33" s="25"/>
      <c r="U33" s="5"/>
      <c r="V33" s="5">
        <v>5032.5600000000004</v>
      </c>
    </row>
    <row r="34" spans="2:22" ht="27" customHeight="1" x14ac:dyDescent="0.25">
      <c r="B34" s="49" t="s">
        <v>39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1"/>
    </row>
    <row r="35" spans="2:22" ht="23.25" customHeight="1" x14ac:dyDescent="0.25">
      <c r="B35" s="32" t="s">
        <v>17</v>
      </c>
      <c r="C35" s="5" t="s">
        <v>22</v>
      </c>
      <c r="D35" s="25">
        <v>6387.3</v>
      </c>
      <c r="E35" s="25">
        <v>638.73</v>
      </c>
      <c r="F35" s="25">
        <v>702.6</v>
      </c>
      <c r="G35" s="25">
        <v>1073.9100000000001</v>
      </c>
      <c r="H35" s="25">
        <v>4664.76</v>
      </c>
      <c r="I35" s="25"/>
      <c r="J35" s="25"/>
      <c r="K35" s="25">
        <v>2107.81</v>
      </c>
      <c r="L35" s="25">
        <v>1405.21</v>
      </c>
      <c r="M35" s="25">
        <f>SUM(D35:L35)</f>
        <v>16980.32</v>
      </c>
      <c r="N35" s="48">
        <v>14</v>
      </c>
      <c r="O35" s="25">
        <v>8143.81</v>
      </c>
      <c r="P35" s="25">
        <v>835.27</v>
      </c>
      <c r="Q35" s="25"/>
      <c r="R35" s="25"/>
      <c r="S35" s="25"/>
      <c r="T35" s="25"/>
      <c r="U35" s="5">
        <f>M35+O35+P35</f>
        <v>25959.4</v>
      </c>
      <c r="V35" s="5">
        <v>5970.66</v>
      </c>
    </row>
    <row r="36" spans="2:22" ht="27" customHeight="1" x14ac:dyDescent="0.25">
      <c r="B36" s="49" t="s">
        <v>40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1"/>
    </row>
    <row r="37" spans="2:22" ht="25.5" customHeight="1" x14ac:dyDescent="0.25">
      <c r="B37" s="32" t="s">
        <v>19</v>
      </c>
      <c r="C37" s="5" t="s">
        <v>22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33"/>
      <c r="O37" s="25"/>
      <c r="P37" s="25"/>
      <c r="Q37" s="25"/>
      <c r="R37" s="25"/>
      <c r="S37" s="25"/>
      <c r="T37" s="25"/>
      <c r="U37" s="25"/>
      <c r="V37" s="25"/>
    </row>
    <row r="38" spans="2:22" ht="24.75" customHeight="1" x14ac:dyDescent="0.25">
      <c r="B38" s="49" t="s">
        <v>42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1"/>
    </row>
    <row r="39" spans="2:22" ht="27" customHeight="1" x14ac:dyDescent="0.25">
      <c r="B39" s="32" t="s">
        <v>20</v>
      </c>
      <c r="C39" s="5" t="s">
        <v>22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33"/>
      <c r="O39" s="25"/>
      <c r="P39" s="25"/>
      <c r="Q39" s="25"/>
      <c r="R39" s="25"/>
      <c r="S39" s="25"/>
      <c r="T39" s="25"/>
      <c r="U39" s="25"/>
      <c r="V39" s="25"/>
    </row>
    <row r="40" spans="2:22" ht="24.75" customHeight="1" x14ac:dyDescent="0.25">
      <c r="B40" s="49" t="s">
        <v>41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1"/>
    </row>
    <row r="41" spans="2:22" ht="24" customHeight="1" x14ac:dyDescent="0.25">
      <c r="B41" s="32" t="s">
        <v>21</v>
      </c>
      <c r="C41" s="5" t="s">
        <v>22</v>
      </c>
      <c r="D41" s="25">
        <v>7253</v>
      </c>
      <c r="E41" s="25">
        <v>725.3</v>
      </c>
      <c r="F41" s="25"/>
      <c r="G41" s="25"/>
      <c r="H41" s="25"/>
      <c r="I41" s="25"/>
      <c r="J41" s="25"/>
      <c r="K41" s="25">
        <v>1595.66</v>
      </c>
      <c r="L41" s="25">
        <v>1595.66</v>
      </c>
      <c r="M41" s="25">
        <f>SUM(D41:L41)</f>
        <v>11169.62</v>
      </c>
      <c r="N41" s="33"/>
      <c r="O41" s="25"/>
      <c r="P41" s="25"/>
      <c r="Q41" s="25">
        <v>3989.2</v>
      </c>
      <c r="R41" s="25"/>
      <c r="S41" s="25"/>
      <c r="T41" s="25"/>
      <c r="U41" s="5">
        <f>SUM(M41:Q41)</f>
        <v>15158.82</v>
      </c>
      <c r="V41" s="5">
        <v>3486.53</v>
      </c>
    </row>
    <row r="42" spans="2:22" ht="26.25" customHeight="1" x14ac:dyDescent="0.25">
      <c r="B42" s="49" t="s">
        <v>43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1"/>
    </row>
    <row r="43" spans="2:22" ht="22.5" customHeight="1" x14ac:dyDescent="0.25">
      <c r="B43" s="32" t="s">
        <v>45</v>
      </c>
      <c r="C43" s="5" t="s">
        <v>22</v>
      </c>
      <c r="D43" s="25">
        <v>7732</v>
      </c>
      <c r="E43" s="25">
        <v>773.2</v>
      </c>
      <c r="F43" s="25"/>
      <c r="G43" s="25"/>
      <c r="H43" s="25"/>
      <c r="I43" s="25"/>
      <c r="J43" s="25"/>
      <c r="K43" s="25">
        <v>2551.56</v>
      </c>
      <c r="L43" s="25">
        <v>1701.04</v>
      </c>
      <c r="M43" s="25">
        <f>SUM(D43:L43)</f>
        <v>12757.8</v>
      </c>
      <c r="N43" s="33"/>
      <c r="O43" s="25"/>
      <c r="P43" s="25"/>
      <c r="Q43" s="25"/>
      <c r="R43" s="25"/>
      <c r="S43" s="25"/>
      <c r="T43" s="25"/>
      <c r="U43" s="5">
        <f>SUM(M43:T43)</f>
        <v>12757.8</v>
      </c>
      <c r="V43" s="5">
        <v>2934.29</v>
      </c>
    </row>
    <row r="44" spans="2:22" ht="24.75" customHeight="1" x14ac:dyDescent="0.25">
      <c r="B44" s="49" t="s">
        <v>68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</row>
    <row r="45" spans="2:22" ht="23.25" customHeight="1" x14ac:dyDescent="0.25">
      <c r="B45" s="32" t="s">
        <v>46</v>
      </c>
      <c r="C45" s="5" t="s">
        <v>22</v>
      </c>
      <c r="D45" s="25">
        <v>7732</v>
      </c>
      <c r="E45" s="25">
        <v>773.2</v>
      </c>
      <c r="F45" s="25"/>
      <c r="G45" s="25"/>
      <c r="H45" s="25"/>
      <c r="I45" s="25"/>
      <c r="J45" s="25"/>
      <c r="K45" s="25">
        <v>2551.56</v>
      </c>
      <c r="L45" s="25">
        <v>1701.04</v>
      </c>
      <c r="M45" s="25">
        <f>SUM(D45:L45)</f>
        <v>12757.8</v>
      </c>
      <c r="N45" s="33"/>
      <c r="O45" s="25"/>
      <c r="P45" s="25"/>
      <c r="Q45" s="25"/>
      <c r="R45" s="25"/>
      <c r="S45" s="25"/>
      <c r="T45" s="25"/>
      <c r="U45" s="5">
        <f>SUM(M45:T45)</f>
        <v>12757.8</v>
      </c>
      <c r="V45" s="5">
        <v>2934.29</v>
      </c>
    </row>
    <row r="46" spans="2:22" ht="23.25" customHeight="1" x14ac:dyDescent="0.25">
      <c r="B46" s="49" t="s">
        <v>69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1"/>
    </row>
    <row r="47" spans="2:22" ht="24" customHeight="1" x14ac:dyDescent="0.25">
      <c r="B47" s="32" t="s">
        <v>47</v>
      </c>
      <c r="C47" s="5" t="s">
        <v>22</v>
      </c>
      <c r="D47" s="25">
        <v>7732</v>
      </c>
      <c r="E47" s="25">
        <v>773.2</v>
      </c>
      <c r="F47" s="25"/>
      <c r="G47" s="25"/>
      <c r="H47" s="25"/>
      <c r="I47" s="25"/>
      <c r="J47" s="25"/>
      <c r="K47" s="25">
        <v>2551.56</v>
      </c>
      <c r="L47" s="25">
        <v>2073.5500000000002</v>
      </c>
      <c r="M47" s="25">
        <f>SUM(D47:L47)</f>
        <v>13130.310000000001</v>
      </c>
      <c r="N47" s="33"/>
      <c r="O47" s="25"/>
      <c r="P47" s="25">
        <v>2421.34</v>
      </c>
      <c r="Q47" s="25"/>
      <c r="R47" s="25"/>
      <c r="S47" s="25"/>
      <c r="T47" s="25"/>
      <c r="U47" s="5">
        <f>SUM(M47:T47)</f>
        <v>15551.650000000001</v>
      </c>
      <c r="V47" s="5">
        <v>3576.88</v>
      </c>
    </row>
    <row r="48" spans="2:22" ht="24" customHeight="1" x14ac:dyDescent="0.25">
      <c r="B48" s="49" t="s">
        <v>44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1"/>
    </row>
    <row r="49" spans="2:22" ht="22.5" customHeight="1" x14ac:dyDescent="0.25">
      <c r="B49" s="32" t="s">
        <v>48</v>
      </c>
      <c r="C49" s="5" t="s">
        <v>22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33"/>
      <c r="O49" s="25"/>
      <c r="P49" s="25"/>
      <c r="Q49" s="25"/>
      <c r="R49" s="25"/>
      <c r="S49" s="25"/>
      <c r="T49" s="25"/>
      <c r="U49" s="25"/>
      <c r="V49" s="25"/>
    </row>
  </sheetData>
  <mergeCells count="22">
    <mergeCell ref="B46:V46"/>
    <mergeCell ref="B48:V48"/>
    <mergeCell ref="B30:V30"/>
    <mergeCell ref="B32:V32"/>
    <mergeCell ref="B34:V34"/>
    <mergeCell ref="B36:V36"/>
    <mergeCell ref="B11:Q11"/>
    <mergeCell ref="B13:Q13"/>
    <mergeCell ref="B19:Q19"/>
    <mergeCell ref="B21:Q21"/>
    <mergeCell ref="B42:V42"/>
    <mergeCell ref="B44:V44"/>
    <mergeCell ref="B15:Q15"/>
    <mergeCell ref="B17:Q17"/>
    <mergeCell ref="B38:V38"/>
    <mergeCell ref="B40:V40"/>
    <mergeCell ref="M4:Q4"/>
    <mergeCell ref="H1:P2"/>
    <mergeCell ref="B9:Q9"/>
    <mergeCell ref="B23:Q23"/>
    <mergeCell ref="B25:Q25"/>
    <mergeCell ref="G28:H2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 2025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2025-01-27T14:24:04Z</cp:lastPrinted>
  <dcterms:created xsi:type="dcterms:W3CDTF">2018-11-30T09:10:21Z</dcterms:created>
  <dcterms:modified xsi:type="dcterms:W3CDTF">2025-01-31T06:37:10Z</dcterms:modified>
</cp:coreProperties>
</file>