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3176" tabRatio="592"/>
  </bookViews>
  <sheets>
    <sheet name="ДОДАТОК 1" sheetId="27" r:id="rId1"/>
    <sheet name="ДОДАТОК 2" sheetId="21" r:id="rId2"/>
    <sheet name="ДОДАТОК 3" sheetId="1" r:id="rId3"/>
    <sheet name="ДОДАТОК 4" sheetId="29" r:id="rId4"/>
    <sheet name="ДОДАТОК 5" sheetId="28" r:id="rId5"/>
    <sheet name="ДОДАТОК 6" sheetId="24" r:id="rId6"/>
    <sheet name="Лист1" sheetId="31" r:id="rId7"/>
  </sheets>
  <definedNames>
    <definedName name="_xlnm.Print_Titles" localSheetId="2">'ДОДАТОК 3'!$9:$12</definedName>
    <definedName name="_xlnm.Print_Titles" localSheetId="5">'ДОДАТОК 6'!$10:$11</definedName>
    <definedName name="_xlnm.Print_Area" localSheetId="0">'ДОДАТОК 1'!$A$1:$F$21</definedName>
  </definedNames>
  <calcPr calcId="125725"/>
</workbook>
</file>

<file path=xl/calcChain.xml><?xml version="1.0" encoding="utf-8"?>
<calcChain xmlns="http://schemas.openxmlformats.org/spreadsheetml/2006/main">
  <c r="I10" i="28"/>
  <c r="I13" s="1"/>
  <c r="G13" i="24"/>
  <c r="I13"/>
  <c r="J13"/>
  <c r="H13"/>
  <c r="C19" i="27" l="1"/>
  <c r="C18"/>
  <c r="C17"/>
  <c r="C16"/>
  <c r="C15"/>
  <c r="G14" i="24"/>
  <c r="Q15" i="29" l="1"/>
  <c r="H15" i="24" l="1"/>
  <c r="I15"/>
  <c r="J15"/>
  <c r="Q20" i="29" l="1"/>
  <c r="Q23" l="1"/>
  <c r="E24"/>
  <c r="E23"/>
  <c r="E22" s="1"/>
  <c r="Q22" l="1"/>
  <c r="G15" i="24" l="1"/>
  <c r="B12" l="1"/>
  <c r="C12" s="1"/>
  <c r="D12" s="1"/>
  <c r="E12" s="1"/>
  <c r="F12" s="1"/>
  <c r="G12" s="1"/>
  <c r="H12" s="1"/>
  <c r="I12" s="1"/>
  <c r="J12" s="1"/>
</calcChain>
</file>

<file path=xl/sharedStrings.xml><?xml version="1.0" encoding="utf-8"?>
<sst xmlns="http://schemas.openxmlformats.org/spreadsheetml/2006/main" count="301" uniqueCount="131">
  <si>
    <t>(грн.)</t>
  </si>
  <si>
    <t>Код Функціональної класифікації видатків та кредитування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</si>
  <si>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</si>
  <si>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</si>
  <si>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</si>
  <si>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</si>
  <si>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</si>
  <si>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</si>
  <si>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</si>
  <si>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</si>
  <si>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</si>
  <si>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X</t>
  </si>
  <si>
    <t>Усього</t>
  </si>
  <si>
    <t>ЗМІНИ ДО РОЗПОДІЛУ</t>
  </si>
  <si>
    <t>Додаток 2</t>
  </si>
  <si>
    <t>до рішення Радехівської міської  ради</t>
  </si>
  <si>
    <t>Код</t>
  </si>
  <si>
    <t>Додаток 1</t>
  </si>
  <si>
    <t>грн.</t>
  </si>
  <si>
    <t>х</t>
  </si>
  <si>
    <t>Секретар міської ради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</si>
  <si>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</si>
  <si>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</si>
  <si>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</si>
  <si>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</si>
  <si>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</si>
  <si>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УСЬОГО</t>
  </si>
  <si>
    <t>(грн)</t>
  </si>
  <si>
    <t xml:space="preserve"> Климочко М.С.</t>
  </si>
  <si>
    <t>видатків місцевого бюджету на 2021 рік</t>
  </si>
  <si>
    <t>0100000</t>
  </si>
  <si>
    <t>Радехівська міська рада</t>
  </si>
  <si>
    <t>Додаток 3</t>
  </si>
  <si>
    <t>1354000000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</si>
  <si>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</si>
  <si>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</si>
  <si>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</si>
  <si>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</si>
  <si>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</si>
  <si>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</si>
  <si>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</si>
  <si>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</si>
  <si>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ЗМІНИ ФІНАНСУВАННЯ_x000D_
місцевого бюджету на 2021 рік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</si>
  <si>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</si>
  <si>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до рішення Радехівської міської ради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</si>
  <si>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</si>
  <si>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</si>
  <si>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Всього</t>
  </si>
  <si>
    <t>Климочко М.С.</t>
  </si>
  <si>
    <t>ЗМІНИ ДОХОДІВ_x000D_
місцевого бюджету на 2021 рік</t>
  </si>
  <si>
    <t>Найменування згідно з Класифікацією доходів бюджету</t>
  </si>
  <si>
    <t>Офіційні трансферти  </t>
  </si>
  <si>
    <t>Від органів державного управління  </t>
  </si>
  <si>
    <t>Разом доходів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</si>
  <si>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</si>
  <si>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</si>
  <si>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</si>
  <si>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</si>
  <si>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0114030</t>
  </si>
  <si>
    <t>4030</t>
  </si>
  <si>
    <t>0824</t>
  </si>
  <si>
    <t>Забезпечення діяльності бібліотек</t>
  </si>
  <si>
    <t>0443</t>
  </si>
  <si>
    <t>Кошти, що передаються із загального фонду бюджету до бюджету розвитку (спеціального фонду)</t>
  </si>
  <si>
    <t>Додаток 5</t>
  </si>
  <si>
    <t>ЗМІНИ до розподілу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</si>
  <si>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</si>
  <si>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</si>
  <si>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</si>
  <si>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</si>
  <si>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</si>
  <si>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</si>
  <si>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Х</t>
  </si>
  <si>
    <t>Секретар міської ради ______________</t>
  </si>
  <si>
    <t xml:space="preserve">              Климочко М.С.</t>
  </si>
  <si>
    <t xml:space="preserve">                                                             Додаток 4</t>
  </si>
  <si>
    <t xml:space="preserve">                                                             до рішення Радехівської міської  ради</t>
  </si>
  <si>
    <t>Зміни до міжбюджетних трансфертів  на 2021 рік</t>
  </si>
  <si>
    <t>1. Показники міжбюджетних трансфертів з інших бюджетів</t>
  </si>
  <si>
    <t>Код класифікації доходів бюджету / Код бюджету</t>
  </si>
  <si>
    <t>Найменування трансферту / найменування бюджету - надавача міжбюджетного трансферту</t>
  </si>
  <si>
    <t>І. Трансферти до загального фонду бюджету</t>
  </si>
  <si>
    <t>Обласний бюджет Львівської області</t>
  </si>
  <si>
    <t>ІІ. Трансферти до спеціального фонду бюджету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</si>
  <si>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</si>
  <si>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</si>
  <si>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</si>
  <si>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</si>
  <si>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</si>
  <si>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</si>
  <si>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</si>
  <si>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</si>
  <si>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</si>
  <si>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</si>
  <si>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 xml:space="preserve"> </t>
  </si>
  <si>
    <t>Додаток 6</t>
  </si>
  <si>
    <t>0117310</t>
  </si>
  <si>
    <t>7310</t>
  </si>
  <si>
    <t>Будівництво-1 об`єктів житлово-комунального господарства</t>
  </si>
  <si>
    <t>Зміни до розподілу витрат  бюджету Радехівської міської ради на реалізацію місцевих /регіональних програм у 2021 році</t>
  </si>
  <si>
    <t>Субвенції з місцевих бюджетів іншим місцевим бюджетам</t>
  </si>
  <si>
    <t>Інші субвенції з місцевого бюджету</t>
  </si>
  <si>
    <t>Реконструкція водопроводу для питного водопостачання вул.Стоянівській у м.Радехові Львівської області.Коригування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</si>
  <si>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</si>
  <si>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</si>
  <si>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</si>
  <si>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</si>
  <si>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0620</t>
  </si>
  <si>
    <t>0116030</t>
  </si>
  <si>
    <t>6030</t>
  </si>
  <si>
    <t>Організація благоустрою населених пунктів</t>
  </si>
  <si>
    <t>Програма житлово-комунального господарства та благоустрою Радехівської міської  територіальної громади на 2021-2023 роки</t>
  </si>
  <si>
    <t xml:space="preserve"> № 23  від 23.12.2020р. </t>
  </si>
  <si>
    <t xml:space="preserve">від  23 червня   2021 року № 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</si>
  <si>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</si>
  <si>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</si>
  <si>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</si>
  <si>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</si>
  <si>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0114040</t>
  </si>
  <si>
    <t>4040</t>
  </si>
  <si>
    <t>Забезпечення діяльності музеїв i виставок</t>
  </si>
  <si>
    <t xml:space="preserve">від  23 червня  2021 року № </t>
  </si>
  <si>
    <t xml:space="preserve">                                                             від  23 червня   2021 року №  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</si>
  <si>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</si>
  <si>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від  23 червня   2021 року №  </t>
  </si>
  <si>
    <t xml:space="preserve">від 23 червня  2021  року № </t>
  </si>
  <si>
    <t>Інші субвенції з місцевого бюджету ( Субвенція на реалізацію Комплексної програми розвитку культури Львівщини на 2021-2025 роки  для переможців конкурсу "Топ-10  народних домів" за напрямом "Підтримка народних домів", конкурсу "Топ-10 бібліотек" за напрямом "Поповнення бібліотечних фондів та реалізація бібліотечних проектів, підтримка публічних бібліотек Львівської області")</t>
  </si>
  <si>
    <t>0117330</t>
  </si>
  <si>
    <t>7330</t>
  </si>
  <si>
    <t>Будівництво-1 інших об`єктів комунальної власності</t>
  </si>
  <si>
    <t>Капітальний ремонт адмінбудинку по проспекту Відродження,3 в м.Радехові Львівської області. Заміна вікон</t>
  </si>
</sst>
</file>

<file path=xl/styles.xml><?xml version="1.0" encoding="utf-8"?>
<styleSheet xmlns="http://schemas.openxmlformats.org/spreadsheetml/2006/main">
  <fonts count="7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4">
    <xf numFmtId="0" fontId="0" fillId="0" borderId="0"/>
    <xf numFmtId="0" fontId="43" fillId="0" borderId="0"/>
    <xf numFmtId="0" fontId="42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49">
    <xf numFmtId="0" fontId="0" fillId="0" borderId="0" xfId="0"/>
    <xf numFmtId="0" fontId="44" fillId="0" borderId="0" xfId="0" applyFont="1"/>
    <xf numFmtId="0" fontId="46" fillId="0" borderId="0" xfId="0" applyFont="1"/>
    <xf numFmtId="0" fontId="46" fillId="0" borderId="2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right"/>
    </xf>
    <xf numFmtId="0" fontId="49" fillId="0" borderId="0" xfId="0" applyFont="1"/>
    <xf numFmtId="0" fontId="50" fillId="0" borderId="0" xfId="0" applyFont="1"/>
    <xf numFmtId="0" fontId="54" fillId="0" borderId="0" xfId="0" applyFont="1"/>
    <xf numFmtId="0" fontId="58" fillId="0" borderId="0" xfId="0" applyFont="1"/>
    <xf numFmtId="0" fontId="59" fillId="0" borderId="0" xfId="0" applyFont="1" applyAlignment="1">
      <alignment wrapText="1"/>
    </xf>
    <xf numFmtId="0" fontId="61" fillId="0" borderId="0" xfId="0" applyFont="1"/>
    <xf numFmtId="0" fontId="60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/>
    </xf>
    <xf numFmtId="3" fontId="47" fillId="0" borderId="26" xfId="0" applyNumberFormat="1" applyFont="1" applyBorder="1" applyAlignment="1">
      <alignment horizontal="center" vertical="center" wrapText="1"/>
    </xf>
    <xf numFmtId="0" fontId="47" fillId="0" borderId="22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center" wrapText="1"/>
    </xf>
    <xf numFmtId="0" fontId="46" fillId="0" borderId="28" xfId="0" applyFont="1" applyBorder="1" applyAlignment="1">
      <alignment horizontal="center" wrapText="1"/>
    </xf>
    <xf numFmtId="0" fontId="46" fillId="0" borderId="29" xfId="0" applyFont="1" applyBorder="1" applyAlignment="1">
      <alignment horizontal="center" wrapText="1"/>
    </xf>
    <xf numFmtId="0" fontId="46" fillId="0" borderId="30" xfId="0" applyFont="1" applyBorder="1" applyAlignment="1">
      <alignment horizontal="center" wrapText="1"/>
    </xf>
    <xf numFmtId="0" fontId="47" fillId="0" borderId="31" xfId="0" applyFont="1" applyBorder="1" applyAlignment="1">
      <alignment horizontal="center" wrapText="1"/>
    </xf>
    <xf numFmtId="0" fontId="46" fillId="0" borderId="32" xfId="0" applyFont="1" applyBorder="1" applyAlignment="1">
      <alignment horizontal="center" wrapText="1"/>
    </xf>
    <xf numFmtId="0" fontId="46" fillId="0" borderId="33" xfId="0" applyFont="1" applyBorder="1" applyAlignment="1">
      <alignment horizontal="center" wrapText="1"/>
    </xf>
    <xf numFmtId="0" fontId="47" fillId="0" borderId="34" xfId="0" quotePrefix="1" applyFont="1" applyFill="1" applyBorder="1" applyAlignment="1">
      <alignment horizontal="center" vertical="center" wrapText="1"/>
    </xf>
    <xf numFmtId="49" fontId="46" fillId="0" borderId="2" xfId="0" applyNumberFormat="1" applyFont="1" applyBorder="1" applyAlignment="1">
      <alignment horizontal="center" wrapText="1"/>
    </xf>
    <xf numFmtId="0" fontId="46" fillId="0" borderId="2" xfId="0" applyFont="1" applyBorder="1" applyAlignment="1">
      <alignment horizontal="center" wrapText="1"/>
    </xf>
    <xf numFmtId="2" fontId="47" fillId="0" borderId="2" xfId="0" applyNumberFormat="1" applyFont="1" applyBorder="1" applyAlignment="1">
      <alignment vertical="center" wrapText="1"/>
    </xf>
    <xf numFmtId="0" fontId="46" fillId="0" borderId="2" xfId="0" applyFont="1" applyFill="1" applyBorder="1" applyAlignment="1">
      <alignment horizontal="center" wrapText="1"/>
    </xf>
    <xf numFmtId="0" fontId="46" fillId="0" borderId="1" xfId="0" applyFont="1" applyFill="1" applyBorder="1" applyAlignment="1">
      <alignment horizontal="center" wrapText="1"/>
    </xf>
    <xf numFmtId="4" fontId="47" fillId="0" borderId="35" xfId="0" applyNumberFormat="1" applyFont="1" applyFill="1" applyBorder="1" applyAlignment="1">
      <alignment horizontal="right" vertical="center" wrapText="1"/>
    </xf>
    <xf numFmtId="4" fontId="46" fillId="0" borderId="2" xfId="0" applyNumberFormat="1" applyFont="1" applyFill="1" applyBorder="1" applyAlignment="1">
      <alignment horizontal="right" vertical="center" wrapText="1"/>
    </xf>
    <xf numFmtId="4" fontId="46" fillId="0" borderId="37" xfId="0" applyNumberFormat="1" applyFont="1" applyFill="1" applyBorder="1" applyAlignment="1">
      <alignment horizontal="right" vertical="center" wrapText="1"/>
    </xf>
    <xf numFmtId="0" fontId="47" fillId="0" borderId="38" xfId="0" applyFont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wrapText="1"/>
    </xf>
    <xf numFmtId="0" fontId="47" fillId="0" borderId="39" xfId="0" applyFont="1" applyFill="1" applyBorder="1" applyAlignment="1">
      <alignment horizontal="center" vertical="center" wrapText="1"/>
    </xf>
    <xf numFmtId="4" fontId="47" fillId="0" borderId="40" xfId="0" applyNumberFormat="1" applyFont="1" applyFill="1" applyBorder="1" applyAlignment="1">
      <alignment horizontal="right" vertical="center" wrapText="1"/>
    </xf>
    <xf numFmtId="0" fontId="47" fillId="0" borderId="0" xfId="0" applyFont="1" applyAlignment="1">
      <alignment horizontal="left"/>
    </xf>
    <xf numFmtId="0" fontId="47" fillId="0" borderId="0" xfId="0" applyFont="1"/>
    <xf numFmtId="0" fontId="56" fillId="0" borderId="0" xfId="0" applyFont="1"/>
    <xf numFmtId="0" fontId="55" fillId="0" borderId="0" xfId="0" applyFont="1"/>
    <xf numFmtId="0" fontId="56" fillId="3" borderId="0" xfId="0" applyFont="1" applyFill="1"/>
    <xf numFmtId="0" fontId="44" fillId="0" borderId="0" xfId="28" applyFont="1"/>
    <xf numFmtId="0" fontId="45" fillId="0" borderId="0" xfId="28" applyFont="1"/>
    <xf numFmtId="0" fontId="44" fillId="0" borderId="0" xfId="28" applyFont="1" applyAlignment="1">
      <alignment horizontal="right"/>
    </xf>
    <xf numFmtId="0" fontId="47" fillId="0" borderId="0" xfId="0" applyFont="1" applyAlignment="1">
      <alignment horizontal="center" vertical="center"/>
    </xf>
    <xf numFmtId="0" fontId="62" fillId="0" borderId="0" xfId="0" applyFont="1"/>
    <xf numFmtId="0" fontId="63" fillId="0" borderId="0" xfId="0" applyFont="1" applyAlignment="1">
      <alignment horizontal="center" wrapText="1"/>
    </xf>
    <xf numFmtId="0" fontId="64" fillId="0" borderId="0" xfId="0" applyFont="1"/>
    <xf numFmtId="0" fontId="64" fillId="0" borderId="0" xfId="0" applyFont="1" applyAlignment="1">
      <alignment horizontal="center" vertical="center"/>
    </xf>
    <xf numFmtId="0" fontId="44" fillId="0" borderId="0" xfId="0" applyFont="1" applyBorder="1"/>
    <xf numFmtId="0" fontId="44" fillId="4" borderId="0" xfId="6" applyFont="1" applyFill="1" applyBorder="1" applyAlignment="1">
      <alignment horizontal="center"/>
    </xf>
    <xf numFmtId="0" fontId="50" fillId="4" borderId="0" xfId="0" applyFont="1" applyFill="1"/>
    <xf numFmtId="0" fontId="44" fillId="4" borderId="0" xfId="6" applyFont="1" applyFill="1" applyBorder="1"/>
    <xf numFmtId="0" fontId="44" fillId="4" borderId="0" xfId="6" applyFont="1" applyFill="1" applyBorder="1" applyAlignment="1">
      <alignment horizontal="right"/>
    </xf>
    <xf numFmtId="0" fontId="44" fillId="4" borderId="0" xfId="23" applyFont="1" applyFill="1" applyBorder="1" applyAlignment="1">
      <alignment horizontal="center" vertical="center" wrapText="1"/>
    </xf>
    <xf numFmtId="0" fontId="45" fillId="4" borderId="0" xfId="23" applyFont="1" applyFill="1" applyBorder="1" applyAlignment="1">
      <alignment vertical="center"/>
    </xf>
    <xf numFmtId="0" fontId="45" fillId="4" borderId="0" xfId="23" applyFont="1" applyFill="1" applyBorder="1" applyAlignment="1">
      <alignment vertical="center" wrapText="1"/>
    </xf>
    <xf numFmtId="4" fontId="45" fillId="4" borderId="0" xfId="23" applyNumberFormat="1" applyFont="1" applyFill="1" applyBorder="1" applyAlignment="1">
      <alignment vertical="center"/>
    </xf>
    <xf numFmtId="0" fontId="44" fillId="4" borderId="0" xfId="23" applyFont="1" applyFill="1" applyBorder="1" applyAlignment="1">
      <alignment vertical="center"/>
    </xf>
    <xf numFmtId="0" fontId="44" fillId="4" borderId="0" xfId="23" applyFont="1" applyFill="1" applyBorder="1" applyAlignment="1">
      <alignment vertical="center" wrapText="1"/>
    </xf>
    <xf numFmtId="4" fontId="44" fillId="4" borderId="0" xfId="23" applyNumberFormat="1" applyFont="1" applyFill="1" applyBorder="1" applyAlignment="1">
      <alignment vertical="center"/>
    </xf>
    <xf numFmtId="0" fontId="45" fillId="4" borderId="0" xfId="23" applyFont="1" applyFill="1" applyBorder="1" applyAlignment="1">
      <alignment horizontal="center" vertical="center"/>
    </xf>
    <xf numFmtId="0" fontId="50" fillId="4" borderId="0" xfId="0" applyFont="1" applyFill="1" applyBorder="1"/>
    <xf numFmtId="0" fontId="64" fillId="4" borderId="0" xfId="0" applyFont="1" applyFill="1" applyBorder="1"/>
    <xf numFmtId="0" fontId="49" fillId="4" borderId="0" xfId="0" applyFont="1" applyFill="1" applyBorder="1"/>
    <xf numFmtId="0" fontId="64" fillId="4" borderId="0" xfId="0" applyFont="1" applyFill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48" fillId="0" borderId="0" xfId="0" applyFont="1"/>
    <xf numFmtId="0" fontId="55" fillId="0" borderId="0" xfId="0" applyFont="1" applyAlignment="1">
      <alignment horizontal="right"/>
    </xf>
    <xf numFmtId="0" fontId="55" fillId="0" borderId="0" xfId="0" applyFont="1" applyAlignment="1">
      <alignment horizontal="center"/>
    </xf>
    <xf numFmtId="0" fontId="64" fillId="0" borderId="0" xfId="0" applyFont="1" applyAlignment="1">
      <alignment horizontal="center" wrapText="1"/>
    </xf>
    <xf numFmtId="0" fontId="46" fillId="0" borderId="0" xfId="0" applyFont="1" applyAlignment="1">
      <alignment horizontal="right"/>
    </xf>
    <xf numFmtId="0" fontId="56" fillId="0" borderId="14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4" fillId="0" borderId="0" xfId="0" applyFont="1" applyAlignment="1">
      <alignment wrapText="1"/>
    </xf>
    <xf numFmtId="0" fontId="56" fillId="0" borderId="34" xfId="0" applyFont="1" applyBorder="1" applyAlignment="1">
      <alignment horizontal="center" vertical="center" wrapText="1"/>
    </xf>
    <xf numFmtId="0" fontId="56" fillId="0" borderId="2" xfId="0" applyFont="1" applyBorder="1" applyAlignment="1">
      <alignment horizontal="center" vertical="center" wrapText="1"/>
    </xf>
    <xf numFmtId="0" fontId="56" fillId="0" borderId="37" xfId="0" applyFont="1" applyBorder="1" applyAlignment="1">
      <alignment horizontal="center" vertical="center" wrapText="1"/>
    </xf>
    <xf numFmtId="0" fontId="45" fillId="0" borderId="34" xfId="2" quotePrefix="1" applyFont="1" applyBorder="1" applyAlignment="1">
      <alignment horizontal="center" vertical="center" wrapText="1"/>
    </xf>
    <xf numFmtId="0" fontId="45" fillId="0" borderId="2" xfId="2" applyFont="1" applyBorder="1" applyAlignment="1">
      <alignment horizontal="center" vertical="center" wrapText="1"/>
    </xf>
    <xf numFmtId="4" fontId="45" fillId="0" borderId="2" xfId="2" applyNumberFormat="1" applyFont="1" applyBorder="1" applyAlignment="1">
      <alignment horizontal="center" vertical="center" wrapText="1"/>
    </xf>
    <xf numFmtId="4" fontId="45" fillId="0" borderId="2" xfId="29" applyNumberFormat="1" applyFont="1" applyBorder="1" applyAlignment="1">
      <alignment vertical="center" wrapText="1"/>
    </xf>
    <xf numFmtId="0" fontId="46" fillId="0" borderId="2" xfId="0" applyFont="1" applyBorder="1" applyAlignment="1">
      <alignment horizontal="center" vertical="center" wrapText="1"/>
    </xf>
    <xf numFmtId="4" fontId="46" fillId="0" borderId="2" xfId="0" applyNumberFormat="1" applyFont="1" applyBorder="1" applyAlignment="1">
      <alignment horizontal="right" vertical="center" wrapText="1"/>
    </xf>
    <xf numFmtId="4" fontId="47" fillId="0" borderId="2" xfId="0" applyNumberFormat="1" applyFont="1" applyBorder="1" applyAlignment="1">
      <alignment horizontal="right" vertical="center" wrapText="1"/>
    </xf>
    <xf numFmtId="0" fontId="57" fillId="0" borderId="10" xfId="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center" wrapText="1"/>
    </xf>
    <xf numFmtId="4" fontId="47" fillId="0" borderId="11" xfId="0" applyNumberFormat="1" applyFont="1" applyBorder="1" applyAlignment="1">
      <alignment horizontal="right" vertical="center" wrapText="1"/>
    </xf>
    <xf numFmtId="0" fontId="57" fillId="0" borderId="42" xfId="0" applyFont="1" applyBorder="1" applyAlignment="1">
      <alignment horizontal="center" vertical="center" wrapText="1"/>
    </xf>
    <xf numFmtId="0" fontId="58" fillId="0" borderId="0" xfId="0" applyFont="1" applyAlignment="1">
      <alignment wrapText="1"/>
    </xf>
    <xf numFmtId="0" fontId="56" fillId="0" borderId="0" xfId="0" applyFont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0" fontId="59" fillId="0" borderId="0" xfId="0" applyFont="1"/>
    <xf numFmtId="0" fontId="46" fillId="0" borderId="0" xfId="0" applyFont="1" applyAlignment="1">
      <alignment horizontal="center" vertical="center"/>
    </xf>
    <xf numFmtId="0" fontId="44" fillId="0" borderId="0" xfId="0" applyFont="1" applyAlignment="1">
      <alignment horizontal="left"/>
    </xf>
    <xf numFmtId="0" fontId="64" fillId="0" borderId="0" xfId="0" applyFont="1" applyAlignment="1">
      <alignment wrapText="1"/>
    </xf>
    <xf numFmtId="0" fontId="49" fillId="0" borderId="0" xfId="0" applyFont="1" applyFill="1" applyAlignment="1">
      <alignment vertical="center" wrapText="1"/>
    </xf>
    <xf numFmtId="0" fontId="49" fillId="0" borderId="0" xfId="0" applyFont="1" applyFill="1" applyAlignment="1">
      <alignment horizontal="right" vertical="center" wrapText="1"/>
    </xf>
    <xf numFmtId="0" fontId="47" fillId="0" borderId="0" xfId="0" applyFont="1" applyAlignment="1">
      <alignment horizontal="right" wrapText="1"/>
    </xf>
    <xf numFmtId="0" fontId="48" fillId="0" borderId="2" xfId="0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horizontal="center" vertical="center" wrapText="1"/>
    </xf>
    <xf numFmtId="1" fontId="49" fillId="0" borderId="2" xfId="0" applyNumberFormat="1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wrapText="1"/>
    </xf>
    <xf numFmtId="4" fontId="64" fillId="0" borderId="2" xfId="0" applyNumberFormat="1" applyFont="1" applyBorder="1" applyAlignment="1">
      <alignment horizont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4" fontId="68" fillId="0" borderId="2" xfId="0" applyNumberFormat="1" applyFont="1" applyFill="1" applyBorder="1" applyAlignment="1">
      <alignment horizontal="center" vertical="center" wrapText="1"/>
    </xf>
    <xf numFmtId="2" fontId="64" fillId="0" borderId="1" xfId="0" applyNumberFormat="1" applyFont="1" applyFill="1" applyBorder="1" applyAlignment="1">
      <alignment horizontal="center" vertical="center" wrapText="1"/>
    </xf>
    <xf numFmtId="2" fontId="64" fillId="0" borderId="2" xfId="0" applyNumberFormat="1" applyFont="1" applyFill="1" applyBorder="1" applyAlignment="1">
      <alignment horizontal="left" vertical="center" wrapText="1"/>
    </xf>
    <xf numFmtId="4" fontId="64" fillId="0" borderId="2" xfId="0" applyNumberFormat="1" applyFont="1" applyFill="1" applyBorder="1" applyAlignment="1">
      <alignment vertical="center" wrapText="1"/>
    </xf>
    <xf numFmtId="2" fontId="64" fillId="0" borderId="7" xfId="0" applyNumberFormat="1" applyFont="1" applyFill="1" applyBorder="1" applyAlignment="1">
      <alignment horizontal="left" vertical="center" wrapText="1"/>
    </xf>
    <xf numFmtId="4" fontId="64" fillId="0" borderId="7" xfId="0" applyNumberFormat="1" applyFont="1" applyFill="1" applyBorder="1" applyAlignment="1">
      <alignment vertical="center" wrapText="1"/>
    </xf>
    <xf numFmtId="4" fontId="64" fillId="0" borderId="7" xfId="0" applyNumberFormat="1" applyFont="1" applyBorder="1" applyAlignment="1">
      <alignment horizontal="center" wrapText="1"/>
    </xf>
    <xf numFmtId="0" fontId="64" fillId="0" borderId="2" xfId="0" applyFont="1" applyBorder="1" applyAlignment="1">
      <alignment horizontal="center" wrapText="1"/>
    </xf>
    <xf numFmtId="2" fontId="64" fillId="0" borderId="0" xfId="0" applyNumberFormat="1" applyFont="1" applyFill="1" applyBorder="1" applyAlignment="1">
      <alignment horizontal="center" vertical="center" wrapText="1"/>
    </xf>
    <xf numFmtId="2" fontId="64" fillId="0" borderId="0" xfId="0" applyNumberFormat="1" applyFont="1" applyFill="1" applyBorder="1" applyAlignment="1">
      <alignment horizontal="left" vertical="center" wrapText="1"/>
    </xf>
    <xf numFmtId="0" fontId="64" fillId="0" borderId="0" xfId="0" applyFont="1" applyFill="1" applyBorder="1" applyAlignment="1">
      <alignment vertical="center" wrapText="1"/>
    </xf>
    <xf numFmtId="0" fontId="64" fillId="0" borderId="0" xfId="0" applyFont="1" applyBorder="1" applyAlignment="1">
      <alignment horizontal="center" wrapText="1"/>
    </xf>
    <xf numFmtId="0" fontId="49" fillId="0" borderId="0" xfId="0" applyFont="1" applyFill="1" applyBorder="1" applyAlignment="1">
      <alignment vertical="center" wrapText="1"/>
    </xf>
    <xf numFmtId="0" fontId="49" fillId="0" borderId="0" xfId="0" applyFont="1" applyFill="1" applyBorder="1" applyAlignment="1">
      <alignment horizontal="right" vertical="center" wrapText="1"/>
    </xf>
    <xf numFmtId="0" fontId="44" fillId="0" borderId="2" xfId="27" applyFont="1" applyBorder="1" applyAlignment="1">
      <alignment horizontal="center" vertical="top" wrapText="1"/>
    </xf>
    <xf numFmtId="0" fontId="44" fillId="0" borderId="2" xfId="27" applyFont="1" applyBorder="1" applyAlignment="1">
      <alignment horizontal="center" vertical="center" wrapText="1"/>
    </xf>
    <xf numFmtId="1" fontId="49" fillId="0" borderId="8" xfId="0" applyNumberFormat="1" applyFont="1" applyFill="1" applyBorder="1" applyAlignment="1">
      <alignment horizontal="center" vertical="center" wrapText="1"/>
    </xf>
    <xf numFmtId="1" fontId="49" fillId="0" borderId="9" xfId="0" applyNumberFormat="1" applyFont="1" applyFill="1" applyBorder="1" applyAlignment="1">
      <alignment horizontal="center" vertical="center" wrapText="1"/>
    </xf>
    <xf numFmtId="0" fontId="64" fillId="0" borderId="8" xfId="0" applyFont="1" applyBorder="1" applyAlignment="1">
      <alignment horizontal="center" wrapText="1"/>
    </xf>
    <xf numFmtId="49" fontId="64" fillId="0" borderId="2" xfId="0" applyNumberFormat="1" applyFont="1" applyFill="1" applyBorder="1" applyAlignment="1">
      <alignment horizontal="center" vertical="center" wrapText="1"/>
    </xf>
    <xf numFmtId="4" fontId="64" fillId="0" borderId="2" xfId="0" applyNumberFormat="1" applyFont="1" applyFill="1" applyBorder="1" applyAlignment="1">
      <alignment horizontal="center" vertical="center" wrapText="1"/>
    </xf>
    <xf numFmtId="0" fontId="64" fillId="0" borderId="0" xfId="0" applyFont="1" applyAlignment="1">
      <alignment vertical="center"/>
    </xf>
    <xf numFmtId="0" fontId="56" fillId="0" borderId="0" xfId="0" applyFont="1" applyAlignment="1">
      <alignment horizontal="right"/>
    </xf>
    <xf numFmtId="0" fontId="44" fillId="0" borderId="2" xfId="39" quotePrefix="1" applyFont="1" applyBorder="1" applyAlignment="1">
      <alignment horizontal="center" vertical="center" wrapText="1"/>
    </xf>
    <xf numFmtId="4" fontId="44" fillId="0" borderId="2" xfId="39" quotePrefix="1" applyNumberFormat="1" applyFont="1" applyBorder="1" applyAlignment="1">
      <alignment horizontal="center" vertical="center" wrapText="1"/>
    </xf>
    <xf numFmtId="4" fontId="44" fillId="0" borderId="2" xfId="39" quotePrefix="1" applyNumberFormat="1" applyFont="1" applyBorder="1" applyAlignment="1">
      <alignment vertical="center" wrapText="1"/>
    </xf>
    <xf numFmtId="0" fontId="46" fillId="0" borderId="36" xfId="0" applyFont="1" applyBorder="1" applyAlignment="1">
      <alignment horizontal="center" vertical="center" wrapText="1"/>
    </xf>
    <xf numFmtId="0" fontId="69" fillId="0" borderId="0" xfId="0" applyFont="1"/>
    <xf numFmtId="0" fontId="44" fillId="0" borderId="2" xfId="0" applyFont="1" applyBorder="1" applyAlignment="1">
      <alignment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2" xfId="0" applyFont="1" applyBorder="1" applyAlignment="1">
      <alignment vertical="center"/>
    </xf>
    <xf numFmtId="1" fontId="49" fillId="0" borderId="4" xfId="0" applyNumberFormat="1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 wrapText="1"/>
    </xf>
    <xf numFmtId="4" fontId="47" fillId="0" borderId="36" xfId="0" applyNumberFormat="1" applyFont="1" applyFill="1" applyBorder="1" applyAlignment="1">
      <alignment horizontal="right" vertical="center" wrapText="1"/>
    </xf>
    <xf numFmtId="0" fontId="44" fillId="0" borderId="2" xfId="42" quotePrefix="1" applyFont="1" applyBorder="1" applyAlignment="1">
      <alignment horizontal="center" vertical="center" wrapText="1"/>
    </xf>
    <xf numFmtId="4" fontId="44" fillId="0" borderId="2" xfId="42" quotePrefix="1" applyNumberFormat="1" applyFont="1" applyBorder="1" applyAlignment="1">
      <alignment horizontal="center" vertical="center" wrapText="1"/>
    </xf>
    <xf numFmtId="4" fontId="44" fillId="0" borderId="2" xfId="42" quotePrefix="1" applyNumberFormat="1" applyFont="1" applyBorder="1" applyAlignment="1">
      <alignment vertical="center" wrapText="1"/>
    </xf>
    <xf numFmtId="4" fontId="47" fillId="0" borderId="43" xfId="0" applyNumberFormat="1" applyFont="1" applyFill="1" applyBorder="1" applyAlignment="1">
      <alignment horizontal="right" vertical="center" wrapText="1"/>
    </xf>
    <xf numFmtId="4" fontId="46" fillId="0" borderId="4" xfId="0" applyNumberFormat="1" applyFont="1" applyFill="1" applyBorder="1" applyAlignment="1">
      <alignment horizontal="right" vertical="center" wrapText="1"/>
    </xf>
    <xf numFmtId="0" fontId="44" fillId="0" borderId="34" xfId="42" quotePrefix="1" applyFont="1" applyBorder="1" applyAlignment="1">
      <alignment horizontal="center" vertical="center" wrapText="1"/>
    </xf>
    <xf numFmtId="0" fontId="44" fillId="0" borderId="0" xfId="28" applyFont="1" applyAlignment="1">
      <alignment horizontal="center"/>
    </xf>
    <xf numFmtId="0" fontId="44" fillId="0" borderId="0" xfId="0" applyFont="1" applyAlignment="1">
      <alignment horizontal="center"/>
    </xf>
    <xf numFmtId="0" fontId="46" fillId="0" borderId="7" xfId="0" applyFont="1" applyFill="1" applyBorder="1" applyAlignment="1">
      <alignment horizontal="center" vertical="center" wrapText="1"/>
    </xf>
    <xf numFmtId="0" fontId="44" fillId="2" borderId="2" xfId="0" applyFont="1" applyFill="1" applyBorder="1" applyAlignment="1">
      <alignment horizontal="center" vertical="center" wrapText="1"/>
    </xf>
    <xf numFmtId="0" fontId="45" fillId="0" borderId="2" xfId="0" applyFont="1" applyBorder="1" applyAlignment="1">
      <alignment vertical="center"/>
    </xf>
    <xf numFmtId="0" fontId="45" fillId="0" borderId="2" xfId="0" applyFont="1" applyBorder="1" applyAlignment="1">
      <alignment vertical="center" wrapText="1"/>
    </xf>
    <xf numFmtId="4" fontId="45" fillId="2" borderId="2" xfId="0" applyNumberFormat="1" applyFont="1" applyFill="1" applyBorder="1" applyAlignment="1">
      <alignment vertical="center"/>
    </xf>
    <xf numFmtId="4" fontId="45" fillId="0" borderId="2" xfId="0" applyNumberFormat="1" applyFont="1" applyBorder="1" applyAlignment="1">
      <alignment vertical="center"/>
    </xf>
    <xf numFmtId="4" fontId="44" fillId="2" borderId="2" xfId="0" applyNumberFormat="1" applyFont="1" applyFill="1" applyBorder="1" applyAlignment="1">
      <alignment vertical="center"/>
    </xf>
    <xf numFmtId="4" fontId="44" fillId="0" borderId="2" xfId="0" applyNumberFormat="1" applyFont="1" applyBorder="1" applyAlignment="1">
      <alignment vertical="center"/>
    </xf>
    <xf numFmtId="0" fontId="45" fillId="2" borderId="2" xfId="0" applyFont="1" applyFill="1" applyBorder="1" applyAlignment="1">
      <alignment horizontal="center" vertical="center"/>
    </xf>
    <xf numFmtId="0" fontId="45" fillId="2" borderId="2" xfId="0" applyFont="1" applyFill="1" applyBorder="1" applyAlignment="1">
      <alignment vertical="center" wrapText="1"/>
    </xf>
    <xf numFmtId="0" fontId="51" fillId="0" borderId="2" xfId="43" applyFont="1" applyBorder="1" applyAlignment="1">
      <alignment horizontal="center" vertical="center" wrapText="1"/>
    </xf>
    <xf numFmtId="0" fontId="51" fillId="2" borderId="2" xfId="43" applyFont="1" applyFill="1" applyBorder="1" applyAlignment="1">
      <alignment horizontal="center" vertical="center" wrapText="1"/>
    </xf>
    <xf numFmtId="0" fontId="53" fillId="0" borderId="2" xfId="43" applyFont="1" applyBorder="1" applyAlignment="1">
      <alignment vertical="center"/>
    </xf>
    <xf numFmtId="0" fontId="53" fillId="0" borderId="2" xfId="43" applyFont="1" applyBorder="1" applyAlignment="1">
      <alignment vertical="center" wrapText="1"/>
    </xf>
    <xf numFmtId="4" fontId="53" fillId="2" borderId="2" xfId="43" applyNumberFormat="1" applyFont="1" applyFill="1" applyBorder="1" applyAlignment="1">
      <alignment vertical="center"/>
    </xf>
    <xf numFmtId="4" fontId="53" fillId="0" borderId="2" xfId="43" applyNumberFormat="1" applyFont="1" applyBorder="1" applyAlignment="1">
      <alignment vertical="center"/>
    </xf>
    <xf numFmtId="0" fontId="51" fillId="0" borderId="2" xfId="43" applyFont="1" applyBorder="1" applyAlignment="1">
      <alignment vertical="center"/>
    </xf>
    <xf numFmtId="0" fontId="51" fillId="0" borderId="2" xfId="43" applyFont="1" applyBorder="1" applyAlignment="1">
      <alignment vertical="center" wrapText="1"/>
    </xf>
    <xf numFmtId="4" fontId="51" fillId="2" borderId="2" xfId="43" applyNumberFormat="1" applyFont="1" applyFill="1" applyBorder="1" applyAlignment="1">
      <alignment vertical="center"/>
    </xf>
    <xf numFmtId="4" fontId="51" fillId="0" borderId="2" xfId="43" applyNumberFormat="1" applyFont="1" applyBorder="1" applyAlignment="1">
      <alignment vertical="center"/>
    </xf>
    <xf numFmtId="0" fontId="53" fillId="2" borderId="2" xfId="43" applyFont="1" applyFill="1" applyBorder="1" applyAlignment="1">
      <alignment horizontal="center" vertical="center"/>
    </xf>
    <xf numFmtId="0" fontId="53" fillId="2" borderId="2" xfId="43" applyFont="1" applyFill="1" applyBorder="1" applyAlignment="1">
      <alignment vertical="center" wrapText="1"/>
    </xf>
    <xf numFmtId="0" fontId="45" fillId="0" borderId="2" xfId="43" quotePrefix="1" applyFont="1" applyBorder="1" applyAlignment="1">
      <alignment horizontal="center" vertical="center" wrapText="1"/>
    </xf>
    <xf numFmtId="0" fontId="45" fillId="0" borderId="2" xfId="43" applyFont="1" applyBorder="1" applyAlignment="1">
      <alignment horizontal="center" vertical="center" wrapText="1"/>
    </xf>
    <xf numFmtId="4" fontId="45" fillId="0" borderId="2" xfId="43" applyNumberFormat="1" applyFont="1" applyBorder="1" applyAlignment="1">
      <alignment horizontal="center" vertical="center" wrapText="1"/>
    </xf>
    <xf numFmtId="4" fontId="45" fillId="0" borderId="2" xfId="43" quotePrefix="1" applyNumberFormat="1" applyFont="1" applyBorder="1" applyAlignment="1">
      <alignment vertical="center" wrapText="1"/>
    </xf>
    <xf numFmtId="4" fontId="45" fillId="2" borderId="2" xfId="43" applyNumberFormat="1" applyFont="1" applyFill="1" applyBorder="1" applyAlignment="1">
      <alignment vertical="center" wrapText="1"/>
    </xf>
    <xf numFmtId="4" fontId="45" fillId="0" borderId="2" xfId="43" applyNumberFormat="1" applyFont="1" applyBorder="1" applyAlignment="1">
      <alignment vertical="center" wrapText="1"/>
    </xf>
    <xf numFmtId="0" fontId="44" fillId="0" borderId="2" xfId="43" quotePrefix="1" applyFont="1" applyBorder="1" applyAlignment="1">
      <alignment horizontal="center" vertical="center" wrapText="1"/>
    </xf>
    <xf numFmtId="4" fontId="44" fillId="0" borderId="2" xfId="43" quotePrefix="1" applyNumberFormat="1" applyFont="1" applyBorder="1" applyAlignment="1">
      <alignment horizontal="center" vertical="center" wrapText="1"/>
    </xf>
    <xf numFmtId="4" fontId="44" fillId="0" borderId="2" xfId="43" quotePrefix="1" applyNumberFormat="1" applyFont="1" applyBorder="1" applyAlignment="1">
      <alignment vertical="center" wrapText="1"/>
    </xf>
    <xf numFmtId="4" fontId="44" fillId="2" borderId="2" xfId="43" applyNumberFormat="1" applyFont="1" applyFill="1" applyBorder="1" applyAlignment="1">
      <alignment vertical="center" wrapText="1"/>
    </xf>
    <xf numFmtId="4" fontId="44" fillId="0" borderId="2" xfId="43" applyNumberFormat="1" applyFont="1" applyBorder="1" applyAlignment="1">
      <alignment vertical="center" wrapText="1"/>
    </xf>
    <xf numFmtId="0" fontId="45" fillId="2" borderId="2" xfId="43" applyFont="1" applyFill="1" applyBorder="1" applyAlignment="1">
      <alignment horizontal="center" vertical="center" wrapText="1"/>
    </xf>
    <xf numFmtId="4" fontId="45" fillId="2" borderId="2" xfId="43" applyNumberFormat="1" applyFont="1" applyFill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/>
    </xf>
    <xf numFmtId="0" fontId="46" fillId="0" borderId="41" xfId="0" applyFont="1" applyFill="1" applyBorder="1" applyAlignment="1">
      <alignment vertical="center" wrapText="1"/>
    </xf>
    <xf numFmtId="0" fontId="44" fillId="0" borderId="2" xfId="43" applyFont="1" applyBorder="1" applyAlignment="1">
      <alignment horizontal="center" vertical="center" wrapText="1"/>
    </xf>
    <xf numFmtId="0" fontId="44" fillId="2" borderId="2" xfId="43" applyFont="1" applyFill="1" applyBorder="1" applyAlignment="1">
      <alignment horizontal="center" vertical="center" wrapText="1"/>
    </xf>
    <xf numFmtId="0" fontId="51" fillId="0" borderId="0" xfId="0" applyFont="1"/>
    <xf numFmtId="0" fontId="46" fillId="0" borderId="33" xfId="0" applyFont="1" applyBorder="1" applyAlignment="1">
      <alignment horizontal="center" vertical="center" wrapText="1"/>
    </xf>
    <xf numFmtId="4" fontId="46" fillId="0" borderId="33" xfId="0" applyNumberFormat="1" applyFont="1" applyBorder="1" applyAlignment="1">
      <alignment horizontal="right" vertical="center" wrapText="1"/>
    </xf>
    <xf numFmtId="0" fontId="46" fillId="0" borderId="44" xfId="0" applyFont="1" applyBorder="1" applyAlignment="1">
      <alignment horizontal="center" vertical="center" wrapText="1"/>
    </xf>
    <xf numFmtId="0" fontId="45" fillId="4" borderId="0" xfId="23" applyFont="1" applyFill="1" applyBorder="1" applyAlignment="1">
      <alignment horizontal="center" vertical="center"/>
    </xf>
    <xf numFmtId="0" fontId="44" fillId="4" borderId="0" xfId="23" applyFont="1" applyFill="1" applyBorder="1" applyAlignment="1"/>
    <xf numFmtId="0" fontId="45" fillId="0" borderId="0" xfId="0" applyFont="1" applyBorder="1" applyAlignment="1">
      <alignment horizontal="center" wrapText="1"/>
    </xf>
    <xf numFmtId="0" fontId="44" fillId="0" borderId="0" xfId="0" applyFont="1" applyBorder="1" applyAlignment="1">
      <alignment horizontal="center"/>
    </xf>
    <xf numFmtId="0" fontId="47" fillId="4" borderId="0" xfId="0" applyFont="1" applyFill="1" applyBorder="1" applyAlignment="1">
      <alignment horizontal="center"/>
    </xf>
    <xf numFmtId="0" fontId="44" fillId="4" borderId="0" xfId="23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 wrapText="1"/>
    </xf>
    <xf numFmtId="0" fontId="64" fillId="0" borderId="5" xfId="0" applyFont="1" applyBorder="1" applyAlignment="1">
      <alignment horizontal="center"/>
    </xf>
    <xf numFmtId="0" fontId="64" fillId="0" borderId="6" xfId="0" applyFont="1" applyBorder="1" applyAlignment="1">
      <alignment horizontal="center"/>
    </xf>
    <xf numFmtId="0" fontId="44" fillId="0" borderId="2" xfId="0" applyFont="1" applyBorder="1" applyAlignment="1">
      <alignment horizontal="center" vertical="center" wrapText="1"/>
    </xf>
    <xf numFmtId="0" fontId="44" fillId="2" borderId="2" xfId="0" applyFont="1" applyFill="1" applyBorder="1" applyAlignment="1">
      <alignment horizontal="center" vertical="center" wrapText="1"/>
    </xf>
    <xf numFmtId="0" fontId="51" fillId="0" borderId="2" xfId="43" applyFont="1" applyBorder="1" applyAlignment="1">
      <alignment horizontal="center" vertical="center" wrapText="1"/>
    </xf>
    <xf numFmtId="0" fontId="45" fillId="0" borderId="0" xfId="28" quotePrefix="1" applyFont="1" applyBorder="1" applyAlignment="1">
      <alignment horizontal="left"/>
    </xf>
    <xf numFmtId="0" fontId="45" fillId="0" borderId="0" xfId="28" applyFont="1" applyAlignment="1">
      <alignment horizontal="center" wrapText="1"/>
    </xf>
    <xf numFmtId="0" fontId="44" fillId="0" borderId="0" xfId="28" applyFont="1" applyAlignment="1">
      <alignment horizontal="center"/>
    </xf>
    <xf numFmtId="0" fontId="53" fillId="0" borderId="1" xfId="43" applyFont="1" applyBorder="1" applyAlignment="1">
      <alignment horizontal="center" vertical="center"/>
    </xf>
    <xf numFmtId="0" fontId="51" fillId="0" borderId="3" xfId="43" applyFont="1" applyBorder="1" applyAlignment="1"/>
    <xf numFmtId="0" fontId="51" fillId="0" borderId="4" xfId="43" applyFont="1" applyBorder="1" applyAlignment="1"/>
    <xf numFmtId="0" fontId="51" fillId="2" borderId="2" xfId="43" applyFont="1" applyFill="1" applyBorder="1" applyAlignment="1">
      <alignment horizontal="center" vertical="center" wrapText="1"/>
    </xf>
    <xf numFmtId="0" fontId="52" fillId="0" borderId="2" xfId="43" applyFont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47" fillId="0" borderId="5" xfId="0" applyFont="1" applyBorder="1" applyAlignment="1">
      <alignment horizontal="center"/>
    </xf>
    <xf numFmtId="0" fontId="47" fillId="0" borderId="6" xfId="0" applyFont="1" applyBorder="1" applyAlignment="1">
      <alignment horizontal="center"/>
    </xf>
    <xf numFmtId="1" fontId="67" fillId="0" borderId="2" xfId="0" applyNumberFormat="1" applyFont="1" applyFill="1" applyBorder="1" applyAlignment="1">
      <alignment horizontal="center" vertical="center" wrapText="1"/>
    </xf>
    <xf numFmtId="1" fontId="49" fillId="0" borderId="1" xfId="0" applyNumberFormat="1" applyFont="1" applyFill="1" applyBorder="1" applyAlignment="1">
      <alignment horizontal="center" vertical="center" wrapText="1"/>
    </xf>
    <xf numFmtId="1" fontId="49" fillId="0" borderId="3" xfId="0" applyNumberFormat="1" applyFont="1" applyFill="1" applyBorder="1" applyAlignment="1">
      <alignment horizontal="center" vertical="center" wrapText="1"/>
    </xf>
    <xf numFmtId="1" fontId="49" fillId="0" borderId="4" xfId="0" applyNumberFormat="1" applyFont="1" applyFill="1" applyBorder="1" applyAlignment="1">
      <alignment horizontal="center" vertical="center" wrapText="1"/>
    </xf>
    <xf numFmtId="2" fontId="64" fillId="0" borderId="1" xfId="0" applyNumberFormat="1" applyFont="1" applyFill="1" applyBorder="1" applyAlignment="1">
      <alignment horizontal="center" vertical="center" wrapText="1"/>
    </xf>
    <xf numFmtId="2" fontId="64" fillId="0" borderId="4" xfId="0" applyNumberFormat="1" applyFont="1" applyFill="1" applyBorder="1" applyAlignment="1">
      <alignment horizontal="center" vertical="center" wrapText="1"/>
    </xf>
    <xf numFmtId="0" fontId="66" fillId="0" borderId="0" xfId="0" applyNumberFormat="1" applyFont="1" applyFill="1" applyBorder="1" applyAlignment="1" applyProtection="1">
      <alignment horizontal="center" vertical="center"/>
    </xf>
    <xf numFmtId="0" fontId="64" fillId="0" borderId="0" xfId="0" applyFont="1" applyAlignment="1">
      <alignment horizontal="center" wrapText="1"/>
    </xf>
    <xf numFmtId="0" fontId="65" fillId="0" borderId="0" xfId="0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49" fillId="0" borderId="1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62" fillId="0" borderId="3" xfId="0" applyFont="1" applyBorder="1" applyAlignment="1">
      <alignment horizontal="center" vertical="center" wrapText="1"/>
    </xf>
    <xf numFmtId="0" fontId="47" fillId="0" borderId="18" xfId="0" applyNumberFormat="1" applyFont="1" applyFill="1" applyBorder="1" applyAlignment="1" applyProtection="1">
      <alignment horizontal="center" vertical="center" wrapText="1"/>
    </xf>
    <xf numFmtId="0" fontId="47" fillId="0" borderId="25" xfId="0" applyNumberFormat="1" applyFont="1" applyFill="1" applyBorder="1" applyAlignment="1" applyProtection="1">
      <alignment horizontal="center" vertical="center" wrapText="1"/>
    </xf>
    <xf numFmtId="3" fontId="47" fillId="0" borderId="19" xfId="0" applyNumberFormat="1" applyFont="1" applyBorder="1" applyAlignment="1">
      <alignment horizontal="center" vertical="center" wrapText="1"/>
    </xf>
    <xf numFmtId="3" fontId="47" fillId="0" borderId="15" xfId="0" applyNumberFormat="1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57" fillId="0" borderId="13" xfId="0" applyNumberFormat="1" applyFont="1" applyFill="1" applyBorder="1" applyAlignment="1" applyProtection="1">
      <alignment horizontal="center" vertical="center" wrapText="1"/>
    </xf>
    <xf numFmtId="0" fontId="57" fillId="0" borderId="20" xfId="0" applyNumberFormat="1" applyFont="1" applyFill="1" applyBorder="1" applyAlignment="1" applyProtection="1">
      <alignment horizontal="center" vertical="center" wrapText="1"/>
    </xf>
    <xf numFmtId="0" fontId="57" fillId="0" borderId="14" xfId="0" applyNumberFormat="1" applyFont="1" applyFill="1" applyBorder="1" applyAlignment="1" applyProtection="1">
      <alignment horizontal="center" vertical="center" wrapText="1"/>
    </xf>
    <xf numFmtId="0" fontId="57" fillId="0" borderId="21" xfId="0" applyNumberFormat="1" applyFont="1" applyFill="1" applyBorder="1" applyAlignment="1" applyProtection="1">
      <alignment horizontal="center" vertical="center" wrapText="1"/>
    </xf>
    <xf numFmtId="0" fontId="57" fillId="0" borderId="15" xfId="0" applyNumberFormat="1" applyFont="1" applyFill="1" applyBorder="1" applyAlignment="1" applyProtection="1">
      <alignment horizontal="center" vertical="center" wrapText="1"/>
    </xf>
    <xf numFmtId="0" fontId="57" fillId="0" borderId="22" xfId="0" applyNumberFormat="1" applyFont="1" applyFill="1" applyBorder="1" applyAlignment="1" applyProtection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47" fillId="0" borderId="21" xfId="0" applyFont="1" applyBorder="1" applyAlignment="1">
      <alignment horizontal="center" vertical="center" wrapText="1"/>
    </xf>
    <xf numFmtId="0" fontId="47" fillId="0" borderId="16" xfId="0" applyFont="1" applyBorder="1" applyAlignment="1">
      <alignment horizontal="center" vertical="center" wrapText="1"/>
    </xf>
    <xf numFmtId="0" fontId="47" fillId="0" borderId="23" xfId="0" applyFont="1" applyBorder="1" applyAlignment="1">
      <alignment horizontal="center" vertical="center" wrapText="1"/>
    </xf>
    <xf numFmtId="0" fontId="47" fillId="0" borderId="17" xfId="0" applyFont="1" applyBorder="1" applyAlignment="1">
      <alignment horizontal="center" vertical="center" wrapText="1"/>
    </xf>
    <xf numFmtId="0" fontId="47" fillId="0" borderId="24" xfId="0" applyFont="1" applyBorder="1" applyAlignment="1">
      <alignment horizontal="center" vertical="center" wrapText="1"/>
    </xf>
  </cellXfs>
  <cellStyles count="44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15"/>
    <cellStyle name="Обычный 16" xfId="16"/>
    <cellStyle name="Обычный 17" xfId="17"/>
    <cellStyle name="Обычный 18" xfId="18"/>
    <cellStyle name="Обычный 19" xfId="19"/>
    <cellStyle name="Обычный 2" xfId="1"/>
    <cellStyle name="Обычный 2 2" xfId="29"/>
    <cellStyle name="Обычный 20" xfId="20"/>
    <cellStyle name="Обычный 21" xfId="7"/>
    <cellStyle name="Обычный 22" xfId="21"/>
    <cellStyle name="Обычный 23" xfId="22"/>
    <cellStyle name="Обычный 24" xfId="23"/>
    <cellStyle name="Обычный 25" xfId="25"/>
    <cellStyle name="Обычный 26" xfId="26"/>
    <cellStyle name="Обычный 27" xfId="27"/>
    <cellStyle name="Обычный 28" xfId="24"/>
    <cellStyle name="Обычный 29" xfId="28"/>
    <cellStyle name="Обычный 3" xfId="2"/>
    <cellStyle name="Обычный 30" xfId="30"/>
    <cellStyle name="Обычный 31" xfId="31"/>
    <cellStyle name="Обычный 32" xfId="32"/>
    <cellStyle name="Обычный 33" xfId="33"/>
    <cellStyle name="Обычный 34" xfId="34"/>
    <cellStyle name="Обычный 35" xfId="35"/>
    <cellStyle name="Обычный 36" xfId="36"/>
    <cellStyle name="Обычный 37" xfId="37"/>
    <cellStyle name="Обычный 38" xfId="38"/>
    <cellStyle name="Обычный 39" xfId="39"/>
    <cellStyle name="Обычный 4" xfId="3"/>
    <cellStyle name="Обычный 40" xfId="40"/>
    <cellStyle name="Обычный 41" xfId="41"/>
    <cellStyle name="Обычный 42" xfId="42"/>
    <cellStyle name="Обычный 43" xfId="43"/>
    <cellStyle name="Обычный 5" xfId="4"/>
    <cellStyle name="Обычный 6" xfId="5"/>
    <cellStyle name="Обычный 7" xfId="6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5"/>
  <sheetViews>
    <sheetView tabSelected="1" topLeftCell="A13" workbookViewId="0">
      <selection activeCell="J18" sqref="J18"/>
    </sheetView>
  </sheetViews>
  <sheetFormatPr defaultColWidth="9.109375" defaultRowHeight="13.8"/>
  <cols>
    <col min="1" max="1" width="10.33203125" style="6" customWidth="1"/>
    <col min="2" max="2" width="23.44140625" style="6" customWidth="1"/>
    <col min="3" max="3" width="16.33203125" style="6" customWidth="1"/>
    <col min="4" max="4" width="14" style="6" customWidth="1"/>
    <col min="5" max="5" width="13.33203125" style="6" customWidth="1"/>
    <col min="6" max="6" width="14.109375" style="6" customWidth="1"/>
    <col min="7" max="16384" width="9.109375" style="6"/>
  </cols>
  <sheetData>
    <row r="1" spans="1:6" ht="18">
      <c r="A1" s="46"/>
      <c r="B1" s="46"/>
      <c r="C1" s="46" t="s">
        <v>17</v>
      </c>
      <c r="E1" s="46"/>
      <c r="F1" s="46"/>
    </row>
    <row r="2" spans="1:6" ht="18">
      <c r="A2" s="46"/>
      <c r="B2" s="46"/>
      <c r="C2" s="46" t="s">
        <v>15</v>
      </c>
      <c r="E2" s="46"/>
      <c r="F2" s="46"/>
    </row>
    <row r="3" spans="1:6" ht="18">
      <c r="A3" s="46"/>
      <c r="B3" s="46"/>
      <c r="C3" s="46" t="s">
        <v>113</v>
      </c>
      <c r="E3" s="46"/>
      <c r="F3" s="46"/>
    </row>
    <row r="4" spans="1:6" ht="18">
      <c r="A4" s="46"/>
      <c r="B4" s="46"/>
      <c r="C4" s="46"/>
      <c r="D4" s="46"/>
      <c r="E4" s="46"/>
      <c r="F4" s="46"/>
    </row>
    <row r="5" spans="1:6" ht="18">
      <c r="A5" s="46"/>
      <c r="B5" s="46"/>
      <c r="C5" s="46"/>
      <c r="D5" s="46"/>
      <c r="E5" s="46"/>
      <c r="F5" s="46"/>
    </row>
    <row r="6" spans="1:6" ht="17.399999999999999">
      <c r="A6" s="199" t="s">
        <v>49</v>
      </c>
      <c r="B6" s="199"/>
      <c r="C6" s="199"/>
      <c r="D6" s="199"/>
      <c r="E6" s="199"/>
      <c r="F6" s="199"/>
    </row>
    <row r="7" spans="1:6" ht="17.399999999999999">
      <c r="A7" s="47"/>
      <c r="B7" s="47"/>
      <c r="C7" s="47"/>
      <c r="D7" s="47"/>
      <c r="E7" s="47"/>
      <c r="F7" s="47"/>
    </row>
    <row r="8" spans="1:6" ht="17.399999999999999">
      <c r="A8" s="200">
        <v>13540000000</v>
      </c>
      <c r="B8" s="200"/>
      <c r="C8" s="47"/>
      <c r="D8" s="47"/>
      <c r="E8" s="47"/>
      <c r="F8" s="47"/>
    </row>
    <row r="9" spans="1:6" ht="18">
      <c r="A9" s="201" t="s">
        <v>21</v>
      </c>
      <c r="B9" s="201"/>
      <c r="C9" s="46"/>
      <c r="D9" s="46"/>
      <c r="E9" s="46"/>
      <c r="F9" s="46"/>
    </row>
    <row r="11" spans="1:6" ht="15.6" customHeight="1">
      <c r="A11" s="202" t="s">
        <v>16</v>
      </c>
      <c r="B11" s="202" t="s">
        <v>50</v>
      </c>
      <c r="C11" s="203" t="s">
        <v>12</v>
      </c>
      <c r="D11" s="202" t="s">
        <v>2</v>
      </c>
      <c r="E11" s="202" t="s">
        <v>9</v>
      </c>
      <c r="F11" s="202"/>
    </row>
    <row r="12" spans="1:6" ht="13.8" customHeight="1">
      <c r="A12" s="202"/>
      <c r="B12" s="202"/>
      <c r="C12" s="202"/>
      <c r="D12" s="202"/>
      <c r="E12" s="202" t="s">
        <v>3</v>
      </c>
      <c r="F12" s="202" t="s">
        <v>10</v>
      </c>
    </row>
    <row r="13" spans="1:6" ht="21.6" customHeight="1">
      <c r="A13" s="202"/>
      <c r="B13" s="202"/>
      <c r="C13" s="202"/>
      <c r="D13" s="202"/>
      <c r="E13" s="202"/>
      <c r="F13" s="202"/>
    </row>
    <row r="14" spans="1:6" ht="15.6">
      <c r="A14" s="137">
        <v>1</v>
      </c>
      <c r="B14" s="137">
        <v>2</v>
      </c>
      <c r="C14" s="151">
        <v>3</v>
      </c>
      <c r="D14" s="137">
        <v>4</v>
      </c>
      <c r="E14" s="137">
        <v>5</v>
      </c>
      <c r="F14" s="137">
        <v>6</v>
      </c>
    </row>
    <row r="15" spans="1:6" ht="21" customHeight="1">
      <c r="A15" s="152">
        <v>40000000</v>
      </c>
      <c r="B15" s="153" t="s">
        <v>51</v>
      </c>
      <c r="C15" s="154">
        <f>D15+E15</f>
        <v>120000</v>
      </c>
      <c r="D15" s="155">
        <v>120000</v>
      </c>
      <c r="E15" s="155">
        <v>0</v>
      </c>
      <c r="F15" s="155">
        <v>0</v>
      </c>
    </row>
    <row r="16" spans="1:6" ht="48" customHeight="1">
      <c r="A16" s="152">
        <v>41000000</v>
      </c>
      <c r="B16" s="153" t="s">
        <v>52</v>
      </c>
      <c r="C16" s="154">
        <f>D16+E16</f>
        <v>120000</v>
      </c>
      <c r="D16" s="155">
        <v>120000</v>
      </c>
      <c r="E16" s="155">
        <v>0</v>
      </c>
      <c r="F16" s="155">
        <v>0</v>
      </c>
    </row>
    <row r="17" spans="1:6" ht="51.6" customHeight="1">
      <c r="A17" s="152">
        <v>41050000</v>
      </c>
      <c r="B17" s="153" t="s">
        <v>100</v>
      </c>
      <c r="C17" s="154">
        <f>D17+E17</f>
        <v>120000</v>
      </c>
      <c r="D17" s="155">
        <v>120000</v>
      </c>
      <c r="E17" s="155">
        <v>0</v>
      </c>
      <c r="F17" s="155">
        <v>0</v>
      </c>
    </row>
    <row r="18" spans="1:6" ht="57.6" customHeight="1">
      <c r="A18" s="138">
        <v>41053900</v>
      </c>
      <c r="B18" s="136" t="s">
        <v>101</v>
      </c>
      <c r="C18" s="156">
        <f>D18+E18</f>
        <v>120000</v>
      </c>
      <c r="D18" s="157">
        <v>120000</v>
      </c>
      <c r="E18" s="157">
        <v>0</v>
      </c>
      <c r="F18" s="157">
        <v>0</v>
      </c>
    </row>
    <row r="19" spans="1:6" ht="43.2" customHeight="1">
      <c r="A19" s="158" t="s">
        <v>11</v>
      </c>
      <c r="B19" s="159" t="s">
        <v>53</v>
      </c>
      <c r="C19" s="154">
        <f>D19+E19</f>
        <v>120000</v>
      </c>
      <c r="D19" s="154">
        <v>120000</v>
      </c>
      <c r="E19" s="154">
        <v>0</v>
      </c>
      <c r="F19" s="154">
        <v>0</v>
      </c>
    </row>
    <row r="21" spans="1:6" ht="18">
      <c r="A21" s="48" t="s">
        <v>20</v>
      </c>
      <c r="B21" s="5"/>
      <c r="C21" s="5"/>
      <c r="D21" s="5"/>
      <c r="E21" s="49" t="s">
        <v>28</v>
      </c>
      <c r="F21" s="5"/>
    </row>
    <row r="30" spans="1:6" ht="15.6">
      <c r="A30" s="50"/>
      <c r="B30" s="50"/>
      <c r="C30" s="50"/>
      <c r="D30" s="50"/>
      <c r="E30" s="50"/>
      <c r="F30" s="50"/>
    </row>
    <row r="31" spans="1:6" ht="15.6">
      <c r="A31" s="50"/>
      <c r="B31" s="50"/>
      <c r="C31" s="50"/>
      <c r="D31" s="50"/>
      <c r="E31" s="50"/>
      <c r="F31" s="50"/>
    </row>
    <row r="32" spans="1:6" ht="15.6">
      <c r="A32" s="50"/>
      <c r="B32" s="50"/>
      <c r="C32" s="50"/>
      <c r="D32" s="50"/>
      <c r="E32" s="50"/>
      <c r="F32" s="50"/>
    </row>
    <row r="33" spans="1:7" ht="15.6">
      <c r="A33" s="50"/>
      <c r="B33" s="50"/>
      <c r="C33" s="50"/>
      <c r="D33" s="50"/>
      <c r="E33" s="50"/>
      <c r="F33" s="50"/>
    </row>
    <row r="34" spans="1:7" ht="15.6">
      <c r="A34" s="50"/>
      <c r="B34" s="50"/>
      <c r="C34" s="50"/>
      <c r="D34" s="50"/>
      <c r="E34" s="50"/>
      <c r="F34" s="50"/>
    </row>
    <row r="35" spans="1:7" ht="15.6">
      <c r="A35" s="195"/>
      <c r="B35" s="196"/>
      <c r="C35" s="196"/>
      <c r="D35" s="196"/>
      <c r="E35" s="196"/>
      <c r="F35" s="196"/>
    </row>
    <row r="36" spans="1:7" ht="15.6">
      <c r="A36" s="197"/>
      <c r="B36" s="197"/>
      <c r="C36" s="51"/>
      <c r="D36" s="51"/>
      <c r="E36" s="51"/>
      <c r="F36" s="51"/>
      <c r="G36" s="52"/>
    </row>
    <row r="37" spans="1:7" ht="15.6">
      <c r="A37" s="197"/>
      <c r="B37" s="197"/>
      <c r="C37" s="53"/>
      <c r="D37" s="53"/>
      <c r="E37" s="53"/>
      <c r="F37" s="54"/>
      <c r="G37" s="52"/>
    </row>
    <row r="38" spans="1:7" ht="15.6">
      <c r="A38" s="198"/>
      <c r="B38" s="198"/>
      <c r="C38" s="198"/>
      <c r="D38" s="198"/>
      <c r="E38" s="198"/>
      <c r="F38" s="198"/>
      <c r="G38" s="52"/>
    </row>
    <row r="39" spans="1:7">
      <c r="A39" s="198"/>
      <c r="B39" s="198"/>
      <c r="C39" s="198"/>
      <c r="D39" s="198"/>
      <c r="E39" s="198"/>
      <c r="F39" s="198"/>
      <c r="G39" s="52"/>
    </row>
    <row r="40" spans="1:7">
      <c r="A40" s="198"/>
      <c r="B40" s="198"/>
      <c r="C40" s="198"/>
      <c r="D40" s="198"/>
      <c r="E40" s="198"/>
      <c r="F40" s="198"/>
      <c r="G40" s="52"/>
    </row>
    <row r="41" spans="1:7" ht="15.6">
      <c r="A41" s="55"/>
      <c r="B41" s="55"/>
      <c r="C41" s="55"/>
      <c r="D41" s="55"/>
      <c r="E41" s="55"/>
      <c r="F41" s="55"/>
      <c r="G41" s="52"/>
    </row>
    <row r="42" spans="1:7" ht="15.6">
      <c r="A42" s="193"/>
      <c r="B42" s="194"/>
      <c r="C42" s="194"/>
      <c r="D42" s="194"/>
      <c r="E42" s="194"/>
      <c r="F42" s="194"/>
      <c r="G42" s="52"/>
    </row>
    <row r="43" spans="1:7" ht="15.6">
      <c r="A43" s="56"/>
      <c r="B43" s="57"/>
      <c r="C43" s="58"/>
      <c r="D43" s="58"/>
      <c r="E43" s="58"/>
      <c r="F43" s="58"/>
      <c r="G43" s="52"/>
    </row>
    <row r="44" spans="1:7" ht="15.6">
      <c r="A44" s="56"/>
      <c r="B44" s="57"/>
      <c r="C44" s="58"/>
      <c r="D44" s="58"/>
      <c r="E44" s="58"/>
      <c r="F44" s="58"/>
      <c r="G44" s="52"/>
    </row>
    <row r="45" spans="1:7" ht="15.6">
      <c r="A45" s="59"/>
      <c r="B45" s="60"/>
      <c r="C45" s="61"/>
      <c r="D45" s="61"/>
      <c r="E45" s="61"/>
      <c r="F45" s="61"/>
      <c r="G45" s="52"/>
    </row>
    <row r="46" spans="1:7" ht="15.6">
      <c r="A46" s="62"/>
      <c r="B46" s="57"/>
      <c r="C46" s="58"/>
      <c r="D46" s="58"/>
      <c r="E46" s="58"/>
      <c r="F46" s="58"/>
      <c r="G46" s="52"/>
    </row>
    <row r="47" spans="1:7" ht="15.6">
      <c r="A47" s="193"/>
      <c r="B47" s="194"/>
      <c r="C47" s="194"/>
      <c r="D47" s="194"/>
      <c r="E47" s="194"/>
      <c r="F47" s="194"/>
      <c r="G47" s="52"/>
    </row>
    <row r="48" spans="1:7" ht="15.6">
      <c r="A48" s="56"/>
      <c r="B48" s="57"/>
      <c r="C48" s="58"/>
      <c r="D48" s="58"/>
      <c r="E48" s="58"/>
      <c r="F48" s="58"/>
      <c r="G48" s="52"/>
    </row>
    <row r="49" spans="1:7" ht="15.6">
      <c r="A49" s="56"/>
      <c r="B49" s="57"/>
      <c r="C49" s="58"/>
      <c r="D49" s="58"/>
      <c r="E49" s="58"/>
      <c r="F49" s="58"/>
      <c r="G49" s="52"/>
    </row>
    <row r="50" spans="1:7" ht="15.6">
      <c r="A50" s="59"/>
      <c r="B50" s="60"/>
      <c r="C50" s="61"/>
      <c r="D50" s="61"/>
      <c r="E50" s="61"/>
      <c r="F50" s="61"/>
      <c r="G50" s="52"/>
    </row>
    <row r="51" spans="1:7" ht="15.6">
      <c r="A51" s="62"/>
      <c r="B51" s="57"/>
      <c r="C51" s="58"/>
      <c r="D51" s="58"/>
      <c r="E51" s="58"/>
      <c r="F51" s="58"/>
      <c r="G51" s="52"/>
    </row>
    <row r="52" spans="1:7">
      <c r="A52" s="63"/>
      <c r="B52" s="63"/>
      <c r="C52" s="63"/>
      <c r="D52" s="63"/>
      <c r="E52" s="63"/>
      <c r="F52" s="63"/>
      <c r="G52" s="52"/>
    </row>
    <row r="53" spans="1:7">
      <c r="A53" s="63"/>
      <c r="B53" s="63"/>
      <c r="C53" s="63"/>
      <c r="D53" s="63"/>
      <c r="E53" s="63"/>
      <c r="F53" s="63"/>
      <c r="G53" s="52"/>
    </row>
    <row r="54" spans="1:7" ht="18">
      <c r="A54" s="64"/>
      <c r="B54" s="65"/>
      <c r="C54" s="65"/>
      <c r="D54" s="65"/>
      <c r="E54" s="66"/>
      <c r="F54" s="65"/>
      <c r="G54" s="52"/>
    </row>
    <row r="55" spans="1:7">
      <c r="A55" s="63"/>
      <c r="B55" s="63"/>
      <c r="C55" s="63"/>
      <c r="D55" s="63"/>
      <c r="E55" s="63"/>
      <c r="F55" s="63"/>
      <c r="G55" s="52"/>
    </row>
  </sheetData>
  <mergeCells count="22">
    <mergeCell ref="A6:F6"/>
    <mergeCell ref="A8:B8"/>
    <mergeCell ref="A9:B9"/>
    <mergeCell ref="A11:A13"/>
    <mergeCell ref="B11:B13"/>
    <mergeCell ref="C11:C13"/>
    <mergeCell ref="D11:D13"/>
    <mergeCell ref="E11:F11"/>
    <mergeCell ref="E12:E13"/>
    <mergeCell ref="F12:F13"/>
    <mergeCell ref="A42:F42"/>
    <mergeCell ref="A47:F47"/>
    <mergeCell ref="A35:F35"/>
    <mergeCell ref="A36:B36"/>
    <mergeCell ref="A37:B37"/>
    <mergeCell ref="A38:A40"/>
    <mergeCell ref="B38:B40"/>
    <mergeCell ref="C38:C40"/>
    <mergeCell ref="D38:D40"/>
    <mergeCell ref="E38:F38"/>
    <mergeCell ref="E39:E40"/>
    <mergeCell ref="F39:F40"/>
  </mergeCells>
  <pageMargins left="0.7" right="0.21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topLeftCell="A16" workbookViewId="0">
      <selection activeCell="M14" sqref="M14"/>
    </sheetView>
  </sheetViews>
  <sheetFormatPr defaultRowHeight="15.6"/>
  <cols>
    <col min="1" max="1" width="8.88671875" style="1" customWidth="1"/>
    <col min="2" max="2" width="27.21875" style="1" customWidth="1"/>
    <col min="3" max="3" width="13.21875" style="1" customWidth="1"/>
    <col min="4" max="4" width="13.33203125" style="1" customWidth="1"/>
    <col min="5" max="5" width="12.6640625" style="1" customWidth="1"/>
    <col min="6" max="6" width="14.33203125" style="1" customWidth="1"/>
    <col min="7" max="16384" width="8.88671875" style="1"/>
  </cols>
  <sheetData>
    <row r="1" spans="1:6">
      <c r="A1" s="42"/>
      <c r="B1" s="42"/>
      <c r="C1" s="42"/>
      <c r="D1" s="1" t="s">
        <v>14</v>
      </c>
      <c r="E1" s="42"/>
      <c r="F1" s="42"/>
    </row>
    <row r="2" spans="1:6">
      <c r="A2" s="42"/>
      <c r="B2" s="42"/>
      <c r="C2" s="42"/>
      <c r="D2" s="1" t="s">
        <v>15</v>
      </c>
      <c r="E2" s="42"/>
      <c r="F2" s="42"/>
    </row>
    <row r="3" spans="1:6">
      <c r="A3" s="42"/>
      <c r="B3" s="42"/>
      <c r="C3" s="42"/>
      <c r="D3" s="1" t="s">
        <v>113</v>
      </c>
      <c r="E3" s="42"/>
      <c r="F3" s="42"/>
    </row>
    <row r="5" spans="1:6">
      <c r="A5" s="206" t="s">
        <v>42</v>
      </c>
      <c r="B5" s="207"/>
      <c r="C5" s="207"/>
      <c r="D5" s="207"/>
      <c r="E5" s="207"/>
      <c r="F5" s="207"/>
    </row>
    <row r="6" spans="1:6">
      <c r="A6" s="205" t="s">
        <v>33</v>
      </c>
      <c r="B6" s="205"/>
      <c r="C6" s="148"/>
      <c r="D6" s="148"/>
      <c r="E6" s="148"/>
      <c r="F6" s="148"/>
    </row>
    <row r="7" spans="1:6">
      <c r="A7" s="43" t="s">
        <v>21</v>
      </c>
      <c r="B7" s="42"/>
      <c r="C7" s="42"/>
      <c r="D7" s="42"/>
      <c r="E7" s="42"/>
      <c r="F7" s="44" t="s">
        <v>27</v>
      </c>
    </row>
    <row r="8" spans="1:6" ht="19.8" customHeight="1">
      <c r="A8" s="204" t="s">
        <v>16</v>
      </c>
      <c r="B8" s="204" t="s">
        <v>34</v>
      </c>
      <c r="C8" s="211" t="s">
        <v>12</v>
      </c>
      <c r="D8" s="204" t="s">
        <v>2</v>
      </c>
      <c r="E8" s="204" t="s">
        <v>9</v>
      </c>
      <c r="F8" s="204"/>
    </row>
    <row r="9" spans="1:6" ht="13.8" customHeight="1">
      <c r="A9" s="204"/>
      <c r="B9" s="204"/>
      <c r="C9" s="204"/>
      <c r="D9" s="204"/>
      <c r="E9" s="204" t="s">
        <v>3</v>
      </c>
      <c r="F9" s="204" t="s">
        <v>10</v>
      </c>
    </row>
    <row r="10" spans="1:6" ht="41.4" customHeight="1">
      <c r="A10" s="204"/>
      <c r="B10" s="204"/>
      <c r="C10" s="204"/>
      <c r="D10" s="204"/>
      <c r="E10" s="204"/>
      <c r="F10" s="204"/>
    </row>
    <row r="11" spans="1:6">
      <c r="A11" s="160">
        <v>1</v>
      </c>
      <c r="B11" s="160">
        <v>2</v>
      </c>
      <c r="C11" s="161">
        <v>3</v>
      </c>
      <c r="D11" s="160">
        <v>4</v>
      </c>
      <c r="E11" s="160">
        <v>5</v>
      </c>
      <c r="F11" s="160">
        <v>6</v>
      </c>
    </row>
    <row r="12" spans="1:6">
      <c r="A12" s="208" t="s">
        <v>35</v>
      </c>
      <c r="B12" s="209"/>
      <c r="C12" s="209"/>
      <c r="D12" s="209"/>
      <c r="E12" s="209"/>
      <c r="F12" s="210"/>
    </row>
    <row r="13" spans="1:6" ht="30" customHeight="1">
      <c r="A13" s="162">
        <v>200000</v>
      </c>
      <c r="B13" s="163" t="s">
        <v>36</v>
      </c>
      <c r="C13" s="164">
        <v>0</v>
      </c>
      <c r="D13" s="165">
        <v>-226080</v>
      </c>
      <c r="E13" s="165">
        <v>226080</v>
      </c>
      <c r="F13" s="165">
        <v>226080</v>
      </c>
    </row>
    <row r="14" spans="1:6" ht="51" customHeight="1">
      <c r="A14" s="162">
        <v>208000</v>
      </c>
      <c r="B14" s="163" t="s">
        <v>37</v>
      </c>
      <c r="C14" s="164">
        <v>0</v>
      </c>
      <c r="D14" s="165">
        <v>-226080</v>
      </c>
      <c r="E14" s="165">
        <v>226080</v>
      </c>
      <c r="F14" s="165">
        <v>226080</v>
      </c>
    </row>
    <row r="15" spans="1:6" ht="58.2" customHeight="1">
      <c r="A15" s="166">
        <v>208400</v>
      </c>
      <c r="B15" s="167" t="s">
        <v>63</v>
      </c>
      <c r="C15" s="168">
        <v>0</v>
      </c>
      <c r="D15" s="169">
        <v>-226080</v>
      </c>
      <c r="E15" s="169">
        <v>226080</v>
      </c>
      <c r="F15" s="169">
        <v>226080</v>
      </c>
    </row>
    <row r="16" spans="1:6" ht="67.2" customHeight="1">
      <c r="A16" s="170" t="s">
        <v>11</v>
      </c>
      <c r="B16" s="171" t="s">
        <v>38</v>
      </c>
      <c r="C16" s="164">
        <v>0</v>
      </c>
      <c r="D16" s="164">
        <v>-226080</v>
      </c>
      <c r="E16" s="164">
        <v>226080</v>
      </c>
      <c r="F16" s="164">
        <v>226080</v>
      </c>
    </row>
    <row r="17" spans="1:6" ht="19.8" customHeight="1">
      <c r="A17" s="208" t="s">
        <v>39</v>
      </c>
      <c r="B17" s="209"/>
      <c r="C17" s="209"/>
      <c r="D17" s="209"/>
      <c r="E17" s="209"/>
      <c r="F17" s="210"/>
    </row>
    <row r="18" spans="1:6" ht="26.4">
      <c r="A18" s="162">
        <v>600000</v>
      </c>
      <c r="B18" s="163" t="s">
        <v>40</v>
      </c>
      <c r="C18" s="164">
        <v>0</v>
      </c>
      <c r="D18" s="165">
        <v>-226080</v>
      </c>
      <c r="E18" s="165">
        <v>226080</v>
      </c>
      <c r="F18" s="165">
        <v>226080</v>
      </c>
    </row>
    <row r="19" spans="1:6" ht="40.200000000000003" customHeight="1">
      <c r="A19" s="162">
        <v>602000</v>
      </c>
      <c r="B19" s="163" t="s">
        <v>41</v>
      </c>
      <c r="C19" s="164">
        <v>0</v>
      </c>
      <c r="D19" s="165">
        <v>-226080</v>
      </c>
      <c r="E19" s="165">
        <v>226080</v>
      </c>
      <c r="F19" s="165">
        <v>226080</v>
      </c>
    </row>
    <row r="20" spans="1:6" ht="65.400000000000006" customHeight="1">
      <c r="A20" s="166">
        <v>602400</v>
      </c>
      <c r="B20" s="167" t="s">
        <v>63</v>
      </c>
      <c r="C20" s="168">
        <v>0</v>
      </c>
      <c r="D20" s="169">
        <v>-226080</v>
      </c>
      <c r="E20" s="169">
        <v>226080</v>
      </c>
      <c r="F20" s="169">
        <v>226080</v>
      </c>
    </row>
    <row r="21" spans="1:6" ht="18.600000000000001" customHeight="1">
      <c r="A21" s="170" t="s">
        <v>11</v>
      </c>
      <c r="B21" s="171" t="s">
        <v>38</v>
      </c>
      <c r="C21" s="164">
        <v>0</v>
      </c>
      <c r="D21" s="164">
        <v>-226080</v>
      </c>
      <c r="E21" s="164">
        <v>226080</v>
      </c>
      <c r="F21" s="164">
        <v>226080</v>
      </c>
    </row>
    <row r="22" spans="1:6">
      <c r="F22" s="2"/>
    </row>
    <row r="24" spans="1:6">
      <c r="A24" s="38" t="s">
        <v>20</v>
      </c>
      <c r="B24" s="2"/>
      <c r="C24" s="2"/>
      <c r="D24" s="2"/>
      <c r="E24" s="45" t="s">
        <v>28</v>
      </c>
    </row>
  </sheetData>
  <mergeCells count="11">
    <mergeCell ref="A12:F12"/>
    <mergeCell ref="A17:F17"/>
    <mergeCell ref="A8:A10"/>
    <mergeCell ref="B8:B10"/>
    <mergeCell ref="C8:C10"/>
    <mergeCell ref="D8:D10"/>
    <mergeCell ref="E8:F8"/>
    <mergeCell ref="E9:E10"/>
    <mergeCell ref="F9:F10"/>
    <mergeCell ref="A6:B6"/>
    <mergeCell ref="A5:F5"/>
  </mergeCells>
  <pageMargins left="0.83" right="0.21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5"/>
  <sheetViews>
    <sheetView topLeftCell="C1" workbookViewId="0">
      <selection activeCell="H26" sqref="H26"/>
    </sheetView>
  </sheetViews>
  <sheetFormatPr defaultColWidth="9.109375" defaultRowHeight="15.6"/>
  <cols>
    <col min="1" max="1" width="10.33203125" style="1" customWidth="1"/>
    <col min="2" max="2" width="8.88671875" style="1" customWidth="1"/>
    <col min="3" max="3" width="8.44140625" style="1" customWidth="1"/>
    <col min="4" max="4" width="28.109375" style="1" customWidth="1"/>
    <col min="5" max="5" width="13.88671875" style="1" customWidth="1"/>
    <col min="6" max="7" width="13.6640625" style="1" customWidth="1"/>
    <col min="8" max="8" width="10.21875" style="1" customWidth="1"/>
    <col min="9" max="9" width="11.44140625" style="1" customWidth="1"/>
    <col min="10" max="10" width="13" style="1" customWidth="1"/>
    <col min="11" max="11" width="13.6640625" style="1" customWidth="1"/>
    <col min="12" max="12" width="10.88671875" style="1" customWidth="1"/>
    <col min="13" max="13" width="10.33203125" style="1" customWidth="1"/>
    <col min="14" max="14" width="10.77734375" style="1" customWidth="1"/>
    <col min="15" max="15" width="12.6640625" style="1" customWidth="1"/>
    <col min="16" max="16" width="13.6640625" style="1" customWidth="1"/>
    <col min="17" max="16384" width="9.109375" style="1"/>
  </cols>
  <sheetData>
    <row r="1" spans="1:16">
      <c r="M1" s="1" t="s">
        <v>32</v>
      </c>
    </row>
    <row r="2" spans="1:16">
      <c r="M2" s="1" t="s">
        <v>15</v>
      </c>
    </row>
    <row r="3" spans="1:16" ht="17.25" customHeight="1">
      <c r="M3" s="1" t="s">
        <v>121</v>
      </c>
    </row>
    <row r="4" spans="1:16" ht="4.5" customHeight="1"/>
    <row r="5" spans="1:16">
      <c r="A5" s="213" t="s">
        <v>13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</row>
    <row r="6" spans="1:16">
      <c r="A6" s="213" t="s">
        <v>29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</row>
    <row r="7" spans="1:16" ht="16.8" customHeight="1">
      <c r="A7" s="215">
        <v>13540000000</v>
      </c>
      <c r="B7" s="215"/>
      <c r="C7" s="215"/>
      <c r="D7" s="215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</row>
    <row r="8" spans="1:16">
      <c r="A8" s="216" t="s">
        <v>21</v>
      </c>
      <c r="B8" s="216"/>
      <c r="C8" s="216"/>
      <c r="D8" s="216"/>
      <c r="P8" s="4" t="s">
        <v>0</v>
      </c>
    </row>
    <row r="9" spans="1:16" s="189" customFormat="1" ht="25.2" customHeight="1">
      <c r="A9" s="212" t="s">
        <v>22</v>
      </c>
      <c r="B9" s="212" t="s">
        <v>23</v>
      </c>
      <c r="C9" s="212" t="s">
        <v>1</v>
      </c>
      <c r="D9" s="204" t="s">
        <v>24</v>
      </c>
      <c r="E9" s="204" t="s">
        <v>2</v>
      </c>
      <c r="F9" s="204"/>
      <c r="G9" s="204"/>
      <c r="H9" s="204"/>
      <c r="I9" s="204"/>
      <c r="J9" s="204" t="s">
        <v>9</v>
      </c>
      <c r="K9" s="204"/>
      <c r="L9" s="204"/>
      <c r="M9" s="204"/>
      <c r="N9" s="204"/>
      <c r="O9" s="204"/>
      <c r="P9" s="211" t="s">
        <v>25</v>
      </c>
    </row>
    <row r="10" spans="1:16" s="189" customFormat="1" ht="56.25" customHeight="1">
      <c r="A10" s="212"/>
      <c r="B10" s="212"/>
      <c r="C10" s="212"/>
      <c r="D10" s="204"/>
      <c r="E10" s="211" t="s">
        <v>3</v>
      </c>
      <c r="F10" s="204" t="s">
        <v>4</v>
      </c>
      <c r="G10" s="204" t="s">
        <v>5</v>
      </c>
      <c r="H10" s="204"/>
      <c r="I10" s="204" t="s">
        <v>8</v>
      </c>
      <c r="J10" s="211" t="s">
        <v>3</v>
      </c>
      <c r="K10" s="204" t="s">
        <v>10</v>
      </c>
      <c r="L10" s="204" t="s">
        <v>4</v>
      </c>
      <c r="M10" s="204" t="s">
        <v>5</v>
      </c>
      <c r="N10" s="204"/>
      <c r="O10" s="204" t="s">
        <v>8</v>
      </c>
      <c r="P10" s="204"/>
    </row>
    <row r="11" spans="1:16" s="189" customFormat="1" ht="24" customHeight="1">
      <c r="A11" s="212"/>
      <c r="B11" s="212"/>
      <c r="C11" s="212"/>
      <c r="D11" s="204"/>
      <c r="E11" s="204"/>
      <c r="F11" s="204"/>
      <c r="G11" s="204" t="s">
        <v>6</v>
      </c>
      <c r="H11" s="204" t="s">
        <v>7</v>
      </c>
      <c r="I11" s="204"/>
      <c r="J11" s="204"/>
      <c r="K11" s="204"/>
      <c r="L11" s="204"/>
      <c r="M11" s="204" t="s">
        <v>6</v>
      </c>
      <c r="N11" s="204" t="s">
        <v>7</v>
      </c>
      <c r="O11" s="204"/>
      <c r="P11" s="204"/>
    </row>
    <row r="12" spans="1:16" s="189" customFormat="1" ht="20.399999999999999" customHeight="1">
      <c r="A12" s="212"/>
      <c r="B12" s="212"/>
      <c r="C12" s="212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</row>
    <row r="13" spans="1:16" ht="19.5" customHeight="1">
      <c r="A13" s="187">
        <v>1</v>
      </c>
      <c r="B13" s="187">
        <v>2</v>
      </c>
      <c r="C13" s="187">
        <v>3</v>
      </c>
      <c r="D13" s="187">
        <v>4</v>
      </c>
      <c r="E13" s="188">
        <v>5</v>
      </c>
      <c r="F13" s="187">
        <v>6</v>
      </c>
      <c r="G13" s="187">
        <v>7</v>
      </c>
      <c r="H13" s="187">
        <v>8</v>
      </c>
      <c r="I13" s="187">
        <v>9</v>
      </c>
      <c r="J13" s="188">
        <v>10</v>
      </c>
      <c r="K13" s="187">
        <v>11</v>
      </c>
      <c r="L13" s="187">
        <v>12</v>
      </c>
      <c r="M13" s="187">
        <v>13</v>
      </c>
      <c r="N13" s="187">
        <v>14</v>
      </c>
      <c r="O13" s="187">
        <v>15</v>
      </c>
      <c r="P13" s="188">
        <v>16</v>
      </c>
    </row>
    <row r="14" spans="1:16" ht="31.2" customHeight="1">
      <c r="A14" s="172" t="s">
        <v>30</v>
      </c>
      <c r="B14" s="173"/>
      <c r="C14" s="174"/>
      <c r="D14" s="175" t="s">
        <v>31</v>
      </c>
      <c r="E14" s="176">
        <v>-106080</v>
      </c>
      <c r="F14" s="177">
        <v>-106080</v>
      </c>
      <c r="G14" s="177">
        <v>0</v>
      </c>
      <c r="H14" s="177">
        <v>0</v>
      </c>
      <c r="I14" s="177">
        <v>0</v>
      </c>
      <c r="J14" s="176">
        <v>226080</v>
      </c>
      <c r="K14" s="177">
        <v>226080</v>
      </c>
      <c r="L14" s="177">
        <v>0</v>
      </c>
      <c r="M14" s="177">
        <v>0</v>
      </c>
      <c r="N14" s="177">
        <v>0</v>
      </c>
      <c r="O14" s="177">
        <v>226080</v>
      </c>
      <c r="P14" s="176">
        <v>120000</v>
      </c>
    </row>
    <row r="15" spans="1:16" ht="142.80000000000001" customHeight="1">
      <c r="A15" s="178" t="s">
        <v>54</v>
      </c>
      <c r="B15" s="178" t="s">
        <v>55</v>
      </c>
      <c r="C15" s="179" t="s">
        <v>56</v>
      </c>
      <c r="D15" s="180" t="s">
        <v>57</v>
      </c>
      <c r="E15" s="181">
        <v>-226080</v>
      </c>
      <c r="F15" s="182">
        <v>-226080</v>
      </c>
      <c r="G15" s="182">
        <v>0</v>
      </c>
      <c r="H15" s="182">
        <v>0</v>
      </c>
      <c r="I15" s="182">
        <v>0</v>
      </c>
      <c r="J15" s="181">
        <v>0</v>
      </c>
      <c r="K15" s="182">
        <v>0</v>
      </c>
      <c r="L15" s="182">
        <v>0</v>
      </c>
      <c r="M15" s="182">
        <v>0</v>
      </c>
      <c r="N15" s="182">
        <v>0</v>
      </c>
      <c r="O15" s="182">
        <v>0</v>
      </c>
      <c r="P15" s="181">
        <v>-226080</v>
      </c>
    </row>
    <row r="16" spans="1:16" s="2" customFormat="1" ht="70.8" customHeight="1">
      <c r="A16" s="178" t="s">
        <v>114</v>
      </c>
      <c r="B16" s="178" t="s">
        <v>115</v>
      </c>
      <c r="C16" s="179" t="s">
        <v>116</v>
      </c>
      <c r="D16" s="180" t="s">
        <v>117</v>
      </c>
      <c r="E16" s="181">
        <v>0</v>
      </c>
      <c r="F16" s="182">
        <v>0</v>
      </c>
      <c r="G16" s="182">
        <v>0</v>
      </c>
      <c r="H16" s="182">
        <v>0</v>
      </c>
      <c r="I16" s="182">
        <v>0</v>
      </c>
      <c r="J16" s="181">
        <v>0</v>
      </c>
      <c r="K16" s="182">
        <v>0</v>
      </c>
      <c r="L16" s="182">
        <v>0</v>
      </c>
      <c r="M16" s="182">
        <v>0</v>
      </c>
      <c r="N16" s="182">
        <v>0</v>
      </c>
      <c r="O16" s="182">
        <v>0</v>
      </c>
      <c r="P16" s="181">
        <v>0</v>
      </c>
    </row>
    <row r="17" spans="1:16" ht="45" customHeight="1">
      <c r="A17" s="178" t="s">
        <v>58</v>
      </c>
      <c r="B17" s="178" t="s">
        <v>59</v>
      </c>
      <c r="C17" s="179" t="s">
        <v>60</v>
      </c>
      <c r="D17" s="180" t="s">
        <v>61</v>
      </c>
      <c r="E17" s="181">
        <v>60000</v>
      </c>
      <c r="F17" s="182">
        <v>60000</v>
      </c>
      <c r="G17" s="182">
        <v>0</v>
      </c>
      <c r="H17" s="182">
        <v>0</v>
      </c>
      <c r="I17" s="182">
        <v>0</v>
      </c>
      <c r="J17" s="181">
        <v>0</v>
      </c>
      <c r="K17" s="182">
        <v>0</v>
      </c>
      <c r="L17" s="182">
        <v>0</v>
      </c>
      <c r="M17" s="182">
        <v>0</v>
      </c>
      <c r="N17" s="182">
        <v>0</v>
      </c>
      <c r="O17" s="182">
        <v>0</v>
      </c>
      <c r="P17" s="181">
        <v>60000</v>
      </c>
    </row>
    <row r="18" spans="1:16" ht="33" customHeight="1">
      <c r="A18" s="178" t="s">
        <v>118</v>
      </c>
      <c r="B18" s="178" t="s">
        <v>119</v>
      </c>
      <c r="C18" s="179" t="s">
        <v>60</v>
      </c>
      <c r="D18" s="180" t="s">
        <v>120</v>
      </c>
      <c r="E18" s="181">
        <v>15000</v>
      </c>
      <c r="F18" s="182">
        <v>15000</v>
      </c>
      <c r="G18" s="182">
        <v>0</v>
      </c>
      <c r="H18" s="182">
        <v>0</v>
      </c>
      <c r="I18" s="182">
        <v>0</v>
      </c>
      <c r="J18" s="181">
        <v>0</v>
      </c>
      <c r="K18" s="182">
        <v>0</v>
      </c>
      <c r="L18" s="182">
        <v>0</v>
      </c>
      <c r="M18" s="182">
        <v>0</v>
      </c>
      <c r="N18" s="182">
        <v>0</v>
      </c>
      <c r="O18" s="182">
        <v>0</v>
      </c>
      <c r="P18" s="181">
        <v>15000</v>
      </c>
    </row>
    <row r="19" spans="1:16" ht="69" customHeight="1">
      <c r="A19" s="178" t="s">
        <v>103</v>
      </c>
      <c r="B19" s="178" t="s">
        <v>104</v>
      </c>
      <c r="C19" s="179" t="s">
        <v>105</v>
      </c>
      <c r="D19" s="180" t="s">
        <v>106</v>
      </c>
      <c r="E19" s="181">
        <v>60000</v>
      </c>
      <c r="F19" s="182">
        <v>60000</v>
      </c>
      <c r="G19" s="182">
        <v>0</v>
      </c>
      <c r="H19" s="182">
        <v>0</v>
      </c>
      <c r="I19" s="182">
        <v>0</v>
      </c>
      <c r="J19" s="181">
        <v>0</v>
      </c>
      <c r="K19" s="182">
        <v>0</v>
      </c>
      <c r="L19" s="182">
        <v>0</v>
      </c>
      <c r="M19" s="182">
        <v>0</v>
      </c>
      <c r="N19" s="182">
        <v>0</v>
      </c>
      <c r="O19" s="182">
        <v>0</v>
      </c>
      <c r="P19" s="181">
        <v>60000</v>
      </c>
    </row>
    <row r="20" spans="1:16" ht="42" customHeight="1">
      <c r="A20" s="178" t="s">
        <v>108</v>
      </c>
      <c r="B20" s="178" t="s">
        <v>109</v>
      </c>
      <c r="C20" s="179" t="s">
        <v>107</v>
      </c>
      <c r="D20" s="180" t="s">
        <v>110</v>
      </c>
      <c r="E20" s="181">
        <v>-15000</v>
      </c>
      <c r="F20" s="182">
        <v>-15000</v>
      </c>
      <c r="G20" s="182">
        <v>0</v>
      </c>
      <c r="H20" s="182">
        <v>0</v>
      </c>
      <c r="I20" s="182">
        <v>0</v>
      </c>
      <c r="J20" s="181">
        <v>0</v>
      </c>
      <c r="K20" s="182">
        <v>0</v>
      </c>
      <c r="L20" s="182">
        <v>0</v>
      </c>
      <c r="M20" s="182">
        <v>0</v>
      </c>
      <c r="N20" s="182">
        <v>0</v>
      </c>
      <c r="O20" s="182">
        <v>0</v>
      </c>
      <c r="P20" s="181">
        <v>-15000</v>
      </c>
    </row>
    <row r="21" spans="1:16" ht="54" customHeight="1">
      <c r="A21" s="178" t="s">
        <v>96</v>
      </c>
      <c r="B21" s="178" t="s">
        <v>97</v>
      </c>
      <c r="C21" s="179" t="s">
        <v>62</v>
      </c>
      <c r="D21" s="180" t="s">
        <v>98</v>
      </c>
      <c r="E21" s="181">
        <v>0</v>
      </c>
      <c r="F21" s="182">
        <v>0</v>
      </c>
      <c r="G21" s="182">
        <v>0</v>
      </c>
      <c r="H21" s="182">
        <v>0</v>
      </c>
      <c r="I21" s="182">
        <v>0</v>
      </c>
      <c r="J21" s="181">
        <v>-67920</v>
      </c>
      <c r="K21" s="182">
        <v>-67920</v>
      </c>
      <c r="L21" s="182">
        <v>0</v>
      </c>
      <c r="M21" s="182">
        <v>0</v>
      </c>
      <c r="N21" s="182">
        <v>0</v>
      </c>
      <c r="O21" s="182">
        <v>-67920</v>
      </c>
      <c r="P21" s="181">
        <v>-67920</v>
      </c>
    </row>
    <row r="22" spans="1:16" ht="49.2" customHeight="1">
      <c r="A22" s="178" t="s">
        <v>127</v>
      </c>
      <c r="B22" s="178" t="s">
        <v>128</v>
      </c>
      <c r="C22" s="179" t="s">
        <v>62</v>
      </c>
      <c r="D22" s="180" t="s">
        <v>129</v>
      </c>
      <c r="E22" s="181">
        <v>0</v>
      </c>
      <c r="F22" s="182">
        <v>0</v>
      </c>
      <c r="G22" s="182">
        <v>0</v>
      </c>
      <c r="H22" s="182">
        <v>0</v>
      </c>
      <c r="I22" s="182">
        <v>0</v>
      </c>
      <c r="J22" s="181">
        <v>294000</v>
      </c>
      <c r="K22" s="182">
        <v>294000</v>
      </c>
      <c r="L22" s="182">
        <v>0</v>
      </c>
      <c r="M22" s="182">
        <v>0</v>
      </c>
      <c r="N22" s="182">
        <v>0</v>
      </c>
      <c r="O22" s="182">
        <v>294000</v>
      </c>
      <c r="P22" s="181">
        <v>294000</v>
      </c>
    </row>
    <row r="23" spans="1:16">
      <c r="A23" s="183" t="s">
        <v>11</v>
      </c>
      <c r="B23" s="183" t="s">
        <v>11</v>
      </c>
      <c r="C23" s="184" t="s">
        <v>11</v>
      </c>
      <c r="D23" s="176" t="s">
        <v>26</v>
      </c>
      <c r="E23" s="176">
        <v>-106080</v>
      </c>
      <c r="F23" s="176">
        <v>-106080</v>
      </c>
      <c r="G23" s="176">
        <v>0</v>
      </c>
      <c r="H23" s="176">
        <v>0</v>
      </c>
      <c r="I23" s="176">
        <v>0</v>
      </c>
      <c r="J23" s="176">
        <v>226080</v>
      </c>
      <c r="K23" s="176">
        <v>226080</v>
      </c>
      <c r="L23" s="176">
        <v>0</v>
      </c>
      <c r="M23" s="176">
        <v>0</v>
      </c>
      <c r="N23" s="176">
        <v>0</v>
      </c>
      <c r="O23" s="176">
        <v>226080</v>
      </c>
      <c r="P23" s="176">
        <v>120000</v>
      </c>
    </row>
    <row r="25" spans="1:16" s="39" customFormat="1">
      <c r="A25" s="37" t="s">
        <v>20</v>
      </c>
      <c r="B25" s="2"/>
      <c r="C25" s="2"/>
      <c r="E25" s="38"/>
      <c r="I25" s="40" t="s">
        <v>48</v>
      </c>
      <c r="K25" s="41"/>
    </row>
  </sheetData>
  <mergeCells count="26">
    <mergeCell ref="A5:P5"/>
    <mergeCell ref="A6:P6"/>
    <mergeCell ref="A7:B7"/>
    <mergeCell ref="A8:B8"/>
    <mergeCell ref="C7:D7"/>
    <mergeCell ref="C8:D8"/>
    <mergeCell ref="O10:O12"/>
    <mergeCell ref="P9:P12"/>
    <mergeCell ref="J9:O9"/>
    <mergeCell ref="J10:J12"/>
    <mergeCell ref="K10:K12"/>
    <mergeCell ref="L10:L12"/>
    <mergeCell ref="M10:N10"/>
    <mergeCell ref="M11:M12"/>
    <mergeCell ref="N11:N12"/>
    <mergeCell ref="G11:G12"/>
    <mergeCell ref="H11:H12"/>
    <mergeCell ref="I10:I12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2" right="0.21" top="0.97" bottom="0.19685039370078741" header="0.59055118110236227" footer="0"/>
  <pageSetup paperSize="9" scale="70" fitToHeight="50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37"/>
  <sheetViews>
    <sheetView topLeftCell="A10" workbookViewId="0">
      <selection activeCell="Q16" sqref="Q16"/>
    </sheetView>
  </sheetViews>
  <sheetFormatPr defaultRowHeight="15.6"/>
  <cols>
    <col min="1" max="2" width="21.6640625" style="2" customWidth="1"/>
    <col min="3" max="3" width="45" style="2" customWidth="1"/>
    <col min="4" max="7" width="21.109375" style="2" hidden="1" customWidth="1"/>
    <col min="8" max="8" width="24.44140625" style="2" hidden="1" customWidth="1"/>
    <col min="9" max="9" width="30.109375" style="2" hidden="1" customWidth="1"/>
    <col min="10" max="10" width="17.44140625" style="2" hidden="1" customWidth="1"/>
    <col min="11" max="11" width="20.109375" style="2" hidden="1" customWidth="1"/>
    <col min="12" max="12" width="18.5546875" style="2" hidden="1" customWidth="1"/>
    <col min="13" max="13" width="16.6640625" style="2" hidden="1" customWidth="1"/>
    <col min="14" max="15" width="17.6640625" style="2" hidden="1" customWidth="1"/>
    <col min="16" max="16" width="18.6640625" style="2" hidden="1" customWidth="1"/>
    <col min="17" max="17" width="26.33203125" style="2" customWidth="1"/>
    <col min="18" max="18" width="23.6640625" style="2" customWidth="1"/>
    <col min="19" max="19" width="14.5546875" style="2" customWidth="1"/>
    <col min="20" max="250" width="8.88671875" style="2"/>
    <col min="251" max="251" width="9.6640625" style="2" customWidth="1"/>
    <col min="252" max="252" width="24.109375" style="2" customWidth="1"/>
    <col min="253" max="255" width="0" style="2" hidden="1" customWidth="1"/>
    <col min="256" max="257" width="19.88671875" style="2" customWidth="1"/>
    <col min="258" max="258" width="25.5546875" style="2" customWidth="1"/>
    <col min="259" max="259" width="21.6640625" style="2" customWidth="1"/>
    <col min="260" max="260" width="20.109375" style="2" customWidth="1"/>
    <col min="261" max="261" width="31.109375" style="2" customWidth="1"/>
    <col min="262" max="274" width="0" style="2" hidden="1" customWidth="1"/>
    <col min="275" max="275" width="13.44140625" style="2" customWidth="1"/>
    <col min="276" max="506" width="8.88671875" style="2"/>
    <col min="507" max="507" width="9.6640625" style="2" customWidth="1"/>
    <col min="508" max="508" width="24.109375" style="2" customWidth="1"/>
    <col min="509" max="511" width="0" style="2" hidden="1" customWidth="1"/>
    <col min="512" max="513" width="19.88671875" style="2" customWidth="1"/>
    <col min="514" max="514" width="25.5546875" style="2" customWidth="1"/>
    <col min="515" max="515" width="21.6640625" style="2" customWidth="1"/>
    <col min="516" max="516" width="20.109375" style="2" customWidth="1"/>
    <col min="517" max="517" width="31.109375" style="2" customWidth="1"/>
    <col min="518" max="530" width="0" style="2" hidden="1" customWidth="1"/>
    <col min="531" max="531" width="13.44140625" style="2" customWidth="1"/>
    <col min="532" max="762" width="8.88671875" style="2"/>
    <col min="763" max="763" width="9.6640625" style="2" customWidth="1"/>
    <col min="764" max="764" width="24.109375" style="2" customWidth="1"/>
    <col min="765" max="767" width="0" style="2" hidden="1" customWidth="1"/>
    <col min="768" max="769" width="19.88671875" style="2" customWidth="1"/>
    <col min="770" max="770" width="25.5546875" style="2" customWidth="1"/>
    <col min="771" max="771" width="21.6640625" style="2" customWidth="1"/>
    <col min="772" max="772" width="20.109375" style="2" customWidth="1"/>
    <col min="773" max="773" width="31.109375" style="2" customWidth="1"/>
    <col min="774" max="786" width="0" style="2" hidden="1" customWidth="1"/>
    <col min="787" max="787" width="13.44140625" style="2" customWidth="1"/>
    <col min="788" max="1018" width="8.88671875" style="2"/>
    <col min="1019" max="1019" width="9.6640625" style="2" customWidth="1"/>
    <col min="1020" max="1020" width="24.109375" style="2" customWidth="1"/>
    <col min="1021" max="1023" width="0" style="2" hidden="1" customWidth="1"/>
    <col min="1024" max="1025" width="19.88671875" style="2" customWidth="1"/>
    <col min="1026" max="1026" width="25.5546875" style="2" customWidth="1"/>
    <col min="1027" max="1027" width="21.6640625" style="2" customWidth="1"/>
    <col min="1028" max="1028" width="20.109375" style="2" customWidth="1"/>
    <col min="1029" max="1029" width="31.109375" style="2" customWidth="1"/>
    <col min="1030" max="1042" width="0" style="2" hidden="1" customWidth="1"/>
    <col min="1043" max="1043" width="13.44140625" style="2" customWidth="1"/>
    <col min="1044" max="1274" width="8.88671875" style="2"/>
    <col min="1275" max="1275" width="9.6640625" style="2" customWidth="1"/>
    <col min="1276" max="1276" width="24.109375" style="2" customWidth="1"/>
    <col min="1277" max="1279" width="0" style="2" hidden="1" customWidth="1"/>
    <col min="1280" max="1281" width="19.88671875" style="2" customWidth="1"/>
    <col min="1282" max="1282" width="25.5546875" style="2" customWidth="1"/>
    <col min="1283" max="1283" width="21.6640625" style="2" customWidth="1"/>
    <col min="1284" max="1284" width="20.109375" style="2" customWidth="1"/>
    <col min="1285" max="1285" width="31.109375" style="2" customWidth="1"/>
    <col min="1286" max="1298" width="0" style="2" hidden="1" customWidth="1"/>
    <col min="1299" max="1299" width="13.44140625" style="2" customWidth="1"/>
    <col min="1300" max="1530" width="8.88671875" style="2"/>
    <col min="1531" max="1531" width="9.6640625" style="2" customWidth="1"/>
    <col min="1532" max="1532" width="24.109375" style="2" customWidth="1"/>
    <col min="1533" max="1535" width="0" style="2" hidden="1" customWidth="1"/>
    <col min="1536" max="1537" width="19.88671875" style="2" customWidth="1"/>
    <col min="1538" max="1538" width="25.5546875" style="2" customWidth="1"/>
    <col min="1539" max="1539" width="21.6640625" style="2" customWidth="1"/>
    <col min="1540" max="1540" width="20.109375" style="2" customWidth="1"/>
    <col min="1541" max="1541" width="31.109375" style="2" customWidth="1"/>
    <col min="1542" max="1554" width="0" style="2" hidden="1" customWidth="1"/>
    <col min="1555" max="1555" width="13.44140625" style="2" customWidth="1"/>
    <col min="1556" max="1786" width="8.88671875" style="2"/>
    <col min="1787" max="1787" width="9.6640625" style="2" customWidth="1"/>
    <col min="1788" max="1788" width="24.109375" style="2" customWidth="1"/>
    <col min="1789" max="1791" width="0" style="2" hidden="1" customWidth="1"/>
    <col min="1792" max="1793" width="19.88671875" style="2" customWidth="1"/>
    <col min="1794" max="1794" width="25.5546875" style="2" customWidth="1"/>
    <col min="1795" max="1795" width="21.6640625" style="2" customWidth="1"/>
    <col min="1796" max="1796" width="20.109375" style="2" customWidth="1"/>
    <col min="1797" max="1797" width="31.109375" style="2" customWidth="1"/>
    <col min="1798" max="1810" width="0" style="2" hidden="1" customWidth="1"/>
    <col min="1811" max="1811" width="13.44140625" style="2" customWidth="1"/>
    <col min="1812" max="2042" width="8.88671875" style="2"/>
    <col min="2043" max="2043" width="9.6640625" style="2" customWidth="1"/>
    <col min="2044" max="2044" width="24.109375" style="2" customWidth="1"/>
    <col min="2045" max="2047" width="0" style="2" hidden="1" customWidth="1"/>
    <col min="2048" max="2049" width="19.88671875" style="2" customWidth="1"/>
    <col min="2050" max="2050" width="25.5546875" style="2" customWidth="1"/>
    <col min="2051" max="2051" width="21.6640625" style="2" customWidth="1"/>
    <col min="2052" max="2052" width="20.109375" style="2" customWidth="1"/>
    <col min="2053" max="2053" width="31.109375" style="2" customWidth="1"/>
    <col min="2054" max="2066" width="0" style="2" hidden="1" customWidth="1"/>
    <col min="2067" max="2067" width="13.44140625" style="2" customWidth="1"/>
    <col min="2068" max="2298" width="8.88671875" style="2"/>
    <col min="2299" max="2299" width="9.6640625" style="2" customWidth="1"/>
    <col min="2300" max="2300" width="24.109375" style="2" customWidth="1"/>
    <col min="2301" max="2303" width="0" style="2" hidden="1" customWidth="1"/>
    <col min="2304" max="2305" width="19.88671875" style="2" customWidth="1"/>
    <col min="2306" max="2306" width="25.5546875" style="2" customWidth="1"/>
    <col min="2307" max="2307" width="21.6640625" style="2" customWidth="1"/>
    <col min="2308" max="2308" width="20.109375" style="2" customWidth="1"/>
    <col min="2309" max="2309" width="31.109375" style="2" customWidth="1"/>
    <col min="2310" max="2322" width="0" style="2" hidden="1" customWidth="1"/>
    <col min="2323" max="2323" width="13.44140625" style="2" customWidth="1"/>
    <col min="2324" max="2554" width="8.88671875" style="2"/>
    <col min="2555" max="2555" width="9.6640625" style="2" customWidth="1"/>
    <col min="2556" max="2556" width="24.109375" style="2" customWidth="1"/>
    <col min="2557" max="2559" width="0" style="2" hidden="1" customWidth="1"/>
    <col min="2560" max="2561" width="19.88671875" style="2" customWidth="1"/>
    <col min="2562" max="2562" width="25.5546875" style="2" customWidth="1"/>
    <col min="2563" max="2563" width="21.6640625" style="2" customWidth="1"/>
    <col min="2564" max="2564" width="20.109375" style="2" customWidth="1"/>
    <col min="2565" max="2565" width="31.109375" style="2" customWidth="1"/>
    <col min="2566" max="2578" width="0" style="2" hidden="1" customWidth="1"/>
    <col min="2579" max="2579" width="13.44140625" style="2" customWidth="1"/>
    <col min="2580" max="2810" width="8.88671875" style="2"/>
    <col min="2811" max="2811" width="9.6640625" style="2" customWidth="1"/>
    <col min="2812" max="2812" width="24.109375" style="2" customWidth="1"/>
    <col min="2813" max="2815" width="0" style="2" hidden="1" customWidth="1"/>
    <col min="2816" max="2817" width="19.88671875" style="2" customWidth="1"/>
    <col min="2818" max="2818" width="25.5546875" style="2" customWidth="1"/>
    <col min="2819" max="2819" width="21.6640625" style="2" customWidth="1"/>
    <col min="2820" max="2820" width="20.109375" style="2" customWidth="1"/>
    <col min="2821" max="2821" width="31.109375" style="2" customWidth="1"/>
    <col min="2822" max="2834" width="0" style="2" hidden="1" customWidth="1"/>
    <col min="2835" max="2835" width="13.44140625" style="2" customWidth="1"/>
    <col min="2836" max="3066" width="8.88671875" style="2"/>
    <col min="3067" max="3067" width="9.6640625" style="2" customWidth="1"/>
    <col min="3068" max="3068" width="24.109375" style="2" customWidth="1"/>
    <col min="3069" max="3071" width="0" style="2" hidden="1" customWidth="1"/>
    <col min="3072" max="3073" width="19.88671875" style="2" customWidth="1"/>
    <col min="3074" max="3074" width="25.5546875" style="2" customWidth="1"/>
    <col min="3075" max="3075" width="21.6640625" style="2" customWidth="1"/>
    <col min="3076" max="3076" width="20.109375" style="2" customWidth="1"/>
    <col min="3077" max="3077" width="31.109375" style="2" customWidth="1"/>
    <col min="3078" max="3090" width="0" style="2" hidden="1" customWidth="1"/>
    <col min="3091" max="3091" width="13.44140625" style="2" customWidth="1"/>
    <col min="3092" max="3322" width="8.88671875" style="2"/>
    <col min="3323" max="3323" width="9.6640625" style="2" customWidth="1"/>
    <col min="3324" max="3324" width="24.109375" style="2" customWidth="1"/>
    <col min="3325" max="3327" width="0" style="2" hidden="1" customWidth="1"/>
    <col min="3328" max="3329" width="19.88671875" style="2" customWidth="1"/>
    <col min="3330" max="3330" width="25.5546875" style="2" customWidth="1"/>
    <col min="3331" max="3331" width="21.6640625" style="2" customWidth="1"/>
    <col min="3332" max="3332" width="20.109375" style="2" customWidth="1"/>
    <col min="3333" max="3333" width="31.109375" style="2" customWidth="1"/>
    <col min="3334" max="3346" width="0" style="2" hidden="1" customWidth="1"/>
    <col min="3347" max="3347" width="13.44140625" style="2" customWidth="1"/>
    <col min="3348" max="3578" width="8.88671875" style="2"/>
    <col min="3579" max="3579" width="9.6640625" style="2" customWidth="1"/>
    <col min="3580" max="3580" width="24.109375" style="2" customWidth="1"/>
    <col min="3581" max="3583" width="0" style="2" hidden="1" customWidth="1"/>
    <col min="3584" max="3585" width="19.88671875" style="2" customWidth="1"/>
    <col min="3586" max="3586" width="25.5546875" style="2" customWidth="1"/>
    <col min="3587" max="3587" width="21.6640625" style="2" customWidth="1"/>
    <col min="3588" max="3588" width="20.109375" style="2" customWidth="1"/>
    <col min="3589" max="3589" width="31.109375" style="2" customWidth="1"/>
    <col min="3590" max="3602" width="0" style="2" hidden="1" customWidth="1"/>
    <col min="3603" max="3603" width="13.44140625" style="2" customWidth="1"/>
    <col min="3604" max="3834" width="8.88671875" style="2"/>
    <col min="3835" max="3835" width="9.6640625" style="2" customWidth="1"/>
    <col min="3836" max="3836" width="24.109375" style="2" customWidth="1"/>
    <col min="3837" max="3839" width="0" style="2" hidden="1" customWidth="1"/>
    <col min="3840" max="3841" width="19.88671875" style="2" customWidth="1"/>
    <col min="3842" max="3842" width="25.5546875" style="2" customWidth="1"/>
    <col min="3843" max="3843" width="21.6640625" style="2" customWidth="1"/>
    <col min="3844" max="3844" width="20.109375" style="2" customWidth="1"/>
    <col min="3845" max="3845" width="31.109375" style="2" customWidth="1"/>
    <col min="3846" max="3858" width="0" style="2" hidden="1" customWidth="1"/>
    <col min="3859" max="3859" width="13.44140625" style="2" customWidth="1"/>
    <col min="3860" max="4090" width="8.88671875" style="2"/>
    <col min="4091" max="4091" width="9.6640625" style="2" customWidth="1"/>
    <col min="4092" max="4092" width="24.109375" style="2" customWidth="1"/>
    <col min="4093" max="4095" width="0" style="2" hidden="1" customWidth="1"/>
    <col min="4096" max="4097" width="19.88671875" style="2" customWidth="1"/>
    <col min="4098" max="4098" width="25.5546875" style="2" customWidth="1"/>
    <col min="4099" max="4099" width="21.6640625" style="2" customWidth="1"/>
    <col min="4100" max="4100" width="20.109375" style="2" customWidth="1"/>
    <col min="4101" max="4101" width="31.109375" style="2" customWidth="1"/>
    <col min="4102" max="4114" width="0" style="2" hidden="1" customWidth="1"/>
    <col min="4115" max="4115" width="13.44140625" style="2" customWidth="1"/>
    <col min="4116" max="4346" width="8.88671875" style="2"/>
    <col min="4347" max="4347" width="9.6640625" style="2" customWidth="1"/>
    <col min="4348" max="4348" width="24.109375" style="2" customWidth="1"/>
    <col min="4349" max="4351" width="0" style="2" hidden="1" customWidth="1"/>
    <col min="4352" max="4353" width="19.88671875" style="2" customWidth="1"/>
    <col min="4354" max="4354" width="25.5546875" style="2" customWidth="1"/>
    <col min="4355" max="4355" width="21.6640625" style="2" customWidth="1"/>
    <col min="4356" max="4356" width="20.109375" style="2" customWidth="1"/>
    <col min="4357" max="4357" width="31.109375" style="2" customWidth="1"/>
    <col min="4358" max="4370" width="0" style="2" hidden="1" customWidth="1"/>
    <col min="4371" max="4371" width="13.44140625" style="2" customWidth="1"/>
    <col min="4372" max="4602" width="8.88671875" style="2"/>
    <col min="4603" max="4603" width="9.6640625" style="2" customWidth="1"/>
    <col min="4604" max="4604" width="24.109375" style="2" customWidth="1"/>
    <col min="4605" max="4607" width="0" style="2" hidden="1" customWidth="1"/>
    <col min="4608" max="4609" width="19.88671875" style="2" customWidth="1"/>
    <col min="4610" max="4610" width="25.5546875" style="2" customWidth="1"/>
    <col min="4611" max="4611" width="21.6640625" style="2" customWidth="1"/>
    <col min="4612" max="4612" width="20.109375" style="2" customWidth="1"/>
    <col min="4613" max="4613" width="31.109375" style="2" customWidth="1"/>
    <col min="4614" max="4626" width="0" style="2" hidden="1" customWidth="1"/>
    <col min="4627" max="4627" width="13.44140625" style="2" customWidth="1"/>
    <col min="4628" max="4858" width="8.88671875" style="2"/>
    <col min="4859" max="4859" width="9.6640625" style="2" customWidth="1"/>
    <col min="4860" max="4860" width="24.109375" style="2" customWidth="1"/>
    <col min="4861" max="4863" width="0" style="2" hidden="1" customWidth="1"/>
    <col min="4864" max="4865" width="19.88671875" style="2" customWidth="1"/>
    <col min="4866" max="4866" width="25.5546875" style="2" customWidth="1"/>
    <col min="4867" max="4867" width="21.6640625" style="2" customWidth="1"/>
    <col min="4868" max="4868" width="20.109375" style="2" customWidth="1"/>
    <col min="4869" max="4869" width="31.109375" style="2" customWidth="1"/>
    <col min="4870" max="4882" width="0" style="2" hidden="1" customWidth="1"/>
    <col min="4883" max="4883" width="13.44140625" style="2" customWidth="1"/>
    <col min="4884" max="5114" width="8.88671875" style="2"/>
    <col min="5115" max="5115" width="9.6640625" style="2" customWidth="1"/>
    <col min="5116" max="5116" width="24.109375" style="2" customWidth="1"/>
    <col min="5117" max="5119" width="0" style="2" hidden="1" customWidth="1"/>
    <col min="5120" max="5121" width="19.88671875" style="2" customWidth="1"/>
    <col min="5122" max="5122" width="25.5546875" style="2" customWidth="1"/>
    <col min="5123" max="5123" width="21.6640625" style="2" customWidth="1"/>
    <col min="5124" max="5124" width="20.109375" style="2" customWidth="1"/>
    <col min="5125" max="5125" width="31.109375" style="2" customWidth="1"/>
    <col min="5126" max="5138" width="0" style="2" hidden="1" customWidth="1"/>
    <col min="5139" max="5139" width="13.44140625" style="2" customWidth="1"/>
    <col min="5140" max="5370" width="8.88671875" style="2"/>
    <col min="5371" max="5371" width="9.6640625" style="2" customWidth="1"/>
    <col min="5372" max="5372" width="24.109375" style="2" customWidth="1"/>
    <col min="5373" max="5375" width="0" style="2" hidden="1" customWidth="1"/>
    <col min="5376" max="5377" width="19.88671875" style="2" customWidth="1"/>
    <col min="5378" max="5378" width="25.5546875" style="2" customWidth="1"/>
    <col min="5379" max="5379" width="21.6640625" style="2" customWidth="1"/>
    <col min="5380" max="5380" width="20.109375" style="2" customWidth="1"/>
    <col min="5381" max="5381" width="31.109375" style="2" customWidth="1"/>
    <col min="5382" max="5394" width="0" style="2" hidden="1" customWidth="1"/>
    <col min="5395" max="5395" width="13.44140625" style="2" customWidth="1"/>
    <col min="5396" max="5626" width="8.88671875" style="2"/>
    <col min="5627" max="5627" width="9.6640625" style="2" customWidth="1"/>
    <col min="5628" max="5628" width="24.109375" style="2" customWidth="1"/>
    <col min="5629" max="5631" width="0" style="2" hidden="1" customWidth="1"/>
    <col min="5632" max="5633" width="19.88671875" style="2" customWidth="1"/>
    <col min="5634" max="5634" width="25.5546875" style="2" customWidth="1"/>
    <col min="5635" max="5635" width="21.6640625" style="2" customWidth="1"/>
    <col min="5636" max="5636" width="20.109375" style="2" customWidth="1"/>
    <col min="5637" max="5637" width="31.109375" style="2" customWidth="1"/>
    <col min="5638" max="5650" width="0" style="2" hidden="1" customWidth="1"/>
    <col min="5651" max="5651" width="13.44140625" style="2" customWidth="1"/>
    <col min="5652" max="5882" width="8.88671875" style="2"/>
    <col min="5883" max="5883" width="9.6640625" style="2" customWidth="1"/>
    <col min="5884" max="5884" width="24.109375" style="2" customWidth="1"/>
    <col min="5885" max="5887" width="0" style="2" hidden="1" customWidth="1"/>
    <col min="5888" max="5889" width="19.88671875" style="2" customWidth="1"/>
    <col min="5890" max="5890" width="25.5546875" style="2" customWidth="1"/>
    <col min="5891" max="5891" width="21.6640625" style="2" customWidth="1"/>
    <col min="5892" max="5892" width="20.109375" style="2" customWidth="1"/>
    <col min="5893" max="5893" width="31.109375" style="2" customWidth="1"/>
    <col min="5894" max="5906" width="0" style="2" hidden="1" customWidth="1"/>
    <col min="5907" max="5907" width="13.44140625" style="2" customWidth="1"/>
    <col min="5908" max="6138" width="8.88671875" style="2"/>
    <col min="6139" max="6139" width="9.6640625" style="2" customWidth="1"/>
    <col min="6140" max="6140" width="24.109375" style="2" customWidth="1"/>
    <col min="6141" max="6143" width="0" style="2" hidden="1" customWidth="1"/>
    <col min="6144" max="6145" width="19.88671875" style="2" customWidth="1"/>
    <col min="6146" max="6146" width="25.5546875" style="2" customWidth="1"/>
    <col min="6147" max="6147" width="21.6640625" style="2" customWidth="1"/>
    <col min="6148" max="6148" width="20.109375" style="2" customWidth="1"/>
    <col min="6149" max="6149" width="31.109375" style="2" customWidth="1"/>
    <col min="6150" max="6162" width="0" style="2" hidden="1" customWidth="1"/>
    <col min="6163" max="6163" width="13.44140625" style="2" customWidth="1"/>
    <col min="6164" max="6394" width="8.88671875" style="2"/>
    <col min="6395" max="6395" width="9.6640625" style="2" customWidth="1"/>
    <col min="6396" max="6396" width="24.109375" style="2" customWidth="1"/>
    <col min="6397" max="6399" width="0" style="2" hidden="1" customWidth="1"/>
    <col min="6400" max="6401" width="19.88671875" style="2" customWidth="1"/>
    <col min="6402" max="6402" width="25.5546875" style="2" customWidth="1"/>
    <col min="6403" max="6403" width="21.6640625" style="2" customWidth="1"/>
    <col min="6404" max="6404" width="20.109375" style="2" customWidth="1"/>
    <col min="6405" max="6405" width="31.109375" style="2" customWidth="1"/>
    <col min="6406" max="6418" width="0" style="2" hidden="1" customWidth="1"/>
    <col min="6419" max="6419" width="13.44140625" style="2" customWidth="1"/>
    <col min="6420" max="6650" width="8.88671875" style="2"/>
    <col min="6651" max="6651" width="9.6640625" style="2" customWidth="1"/>
    <col min="6652" max="6652" width="24.109375" style="2" customWidth="1"/>
    <col min="6653" max="6655" width="0" style="2" hidden="1" customWidth="1"/>
    <col min="6656" max="6657" width="19.88671875" style="2" customWidth="1"/>
    <col min="6658" max="6658" width="25.5546875" style="2" customWidth="1"/>
    <col min="6659" max="6659" width="21.6640625" style="2" customWidth="1"/>
    <col min="6660" max="6660" width="20.109375" style="2" customWidth="1"/>
    <col min="6661" max="6661" width="31.109375" style="2" customWidth="1"/>
    <col min="6662" max="6674" width="0" style="2" hidden="1" customWidth="1"/>
    <col min="6675" max="6675" width="13.44140625" style="2" customWidth="1"/>
    <col min="6676" max="6906" width="8.88671875" style="2"/>
    <col min="6907" max="6907" width="9.6640625" style="2" customWidth="1"/>
    <col min="6908" max="6908" width="24.109375" style="2" customWidth="1"/>
    <col min="6909" max="6911" width="0" style="2" hidden="1" customWidth="1"/>
    <col min="6912" max="6913" width="19.88671875" style="2" customWidth="1"/>
    <col min="6914" max="6914" width="25.5546875" style="2" customWidth="1"/>
    <col min="6915" max="6915" width="21.6640625" style="2" customWidth="1"/>
    <col min="6916" max="6916" width="20.109375" style="2" customWidth="1"/>
    <col min="6917" max="6917" width="31.109375" style="2" customWidth="1"/>
    <col min="6918" max="6930" width="0" style="2" hidden="1" customWidth="1"/>
    <col min="6931" max="6931" width="13.44140625" style="2" customWidth="1"/>
    <col min="6932" max="7162" width="8.88671875" style="2"/>
    <col min="7163" max="7163" width="9.6640625" style="2" customWidth="1"/>
    <col min="7164" max="7164" width="24.109375" style="2" customWidth="1"/>
    <col min="7165" max="7167" width="0" style="2" hidden="1" customWidth="1"/>
    <col min="7168" max="7169" width="19.88671875" style="2" customWidth="1"/>
    <col min="7170" max="7170" width="25.5546875" style="2" customWidth="1"/>
    <col min="7171" max="7171" width="21.6640625" style="2" customWidth="1"/>
    <col min="7172" max="7172" width="20.109375" style="2" customWidth="1"/>
    <col min="7173" max="7173" width="31.109375" style="2" customWidth="1"/>
    <col min="7174" max="7186" width="0" style="2" hidden="1" customWidth="1"/>
    <col min="7187" max="7187" width="13.44140625" style="2" customWidth="1"/>
    <col min="7188" max="7418" width="8.88671875" style="2"/>
    <col min="7419" max="7419" width="9.6640625" style="2" customWidth="1"/>
    <col min="7420" max="7420" width="24.109375" style="2" customWidth="1"/>
    <col min="7421" max="7423" width="0" style="2" hidden="1" customWidth="1"/>
    <col min="7424" max="7425" width="19.88671875" style="2" customWidth="1"/>
    <col min="7426" max="7426" width="25.5546875" style="2" customWidth="1"/>
    <col min="7427" max="7427" width="21.6640625" style="2" customWidth="1"/>
    <col min="7428" max="7428" width="20.109375" style="2" customWidth="1"/>
    <col min="7429" max="7429" width="31.109375" style="2" customWidth="1"/>
    <col min="7430" max="7442" width="0" style="2" hidden="1" customWidth="1"/>
    <col min="7443" max="7443" width="13.44140625" style="2" customWidth="1"/>
    <col min="7444" max="7674" width="8.88671875" style="2"/>
    <col min="7675" max="7675" width="9.6640625" style="2" customWidth="1"/>
    <col min="7676" max="7676" width="24.109375" style="2" customWidth="1"/>
    <col min="7677" max="7679" width="0" style="2" hidden="1" customWidth="1"/>
    <col min="7680" max="7681" width="19.88671875" style="2" customWidth="1"/>
    <col min="7682" max="7682" width="25.5546875" style="2" customWidth="1"/>
    <col min="7683" max="7683" width="21.6640625" style="2" customWidth="1"/>
    <col min="7684" max="7684" width="20.109375" style="2" customWidth="1"/>
    <col min="7685" max="7685" width="31.109375" style="2" customWidth="1"/>
    <col min="7686" max="7698" width="0" style="2" hidden="1" customWidth="1"/>
    <col min="7699" max="7699" width="13.44140625" style="2" customWidth="1"/>
    <col min="7700" max="7930" width="8.88671875" style="2"/>
    <col min="7931" max="7931" width="9.6640625" style="2" customWidth="1"/>
    <col min="7932" max="7932" width="24.109375" style="2" customWidth="1"/>
    <col min="7933" max="7935" width="0" style="2" hidden="1" customWidth="1"/>
    <col min="7936" max="7937" width="19.88671875" style="2" customWidth="1"/>
    <col min="7938" max="7938" width="25.5546875" style="2" customWidth="1"/>
    <col min="7939" max="7939" width="21.6640625" style="2" customWidth="1"/>
    <col min="7940" max="7940" width="20.109375" style="2" customWidth="1"/>
    <col min="7941" max="7941" width="31.109375" style="2" customWidth="1"/>
    <col min="7942" max="7954" width="0" style="2" hidden="1" customWidth="1"/>
    <col min="7955" max="7955" width="13.44140625" style="2" customWidth="1"/>
    <col min="7956" max="8186" width="8.88671875" style="2"/>
    <col min="8187" max="8187" width="9.6640625" style="2" customWidth="1"/>
    <col min="8188" max="8188" width="24.109375" style="2" customWidth="1"/>
    <col min="8189" max="8191" width="0" style="2" hidden="1" customWidth="1"/>
    <col min="8192" max="8193" width="19.88671875" style="2" customWidth="1"/>
    <col min="8194" max="8194" width="25.5546875" style="2" customWidth="1"/>
    <col min="8195" max="8195" width="21.6640625" style="2" customWidth="1"/>
    <col min="8196" max="8196" width="20.109375" style="2" customWidth="1"/>
    <col min="8197" max="8197" width="31.109375" style="2" customWidth="1"/>
    <col min="8198" max="8210" width="0" style="2" hidden="1" customWidth="1"/>
    <col min="8211" max="8211" width="13.44140625" style="2" customWidth="1"/>
    <col min="8212" max="8442" width="8.88671875" style="2"/>
    <col min="8443" max="8443" width="9.6640625" style="2" customWidth="1"/>
    <col min="8444" max="8444" width="24.109375" style="2" customWidth="1"/>
    <col min="8445" max="8447" width="0" style="2" hidden="1" customWidth="1"/>
    <col min="8448" max="8449" width="19.88671875" style="2" customWidth="1"/>
    <col min="8450" max="8450" width="25.5546875" style="2" customWidth="1"/>
    <col min="8451" max="8451" width="21.6640625" style="2" customWidth="1"/>
    <col min="8452" max="8452" width="20.109375" style="2" customWidth="1"/>
    <col min="8453" max="8453" width="31.109375" style="2" customWidth="1"/>
    <col min="8454" max="8466" width="0" style="2" hidden="1" customWidth="1"/>
    <col min="8467" max="8467" width="13.44140625" style="2" customWidth="1"/>
    <col min="8468" max="8698" width="8.88671875" style="2"/>
    <col min="8699" max="8699" width="9.6640625" style="2" customWidth="1"/>
    <col min="8700" max="8700" width="24.109375" style="2" customWidth="1"/>
    <col min="8701" max="8703" width="0" style="2" hidden="1" customWidth="1"/>
    <col min="8704" max="8705" width="19.88671875" style="2" customWidth="1"/>
    <col min="8706" max="8706" width="25.5546875" style="2" customWidth="1"/>
    <col min="8707" max="8707" width="21.6640625" style="2" customWidth="1"/>
    <col min="8708" max="8708" width="20.109375" style="2" customWidth="1"/>
    <col min="8709" max="8709" width="31.109375" style="2" customWidth="1"/>
    <col min="8710" max="8722" width="0" style="2" hidden="1" customWidth="1"/>
    <col min="8723" max="8723" width="13.44140625" style="2" customWidth="1"/>
    <col min="8724" max="8954" width="8.88671875" style="2"/>
    <col min="8955" max="8955" width="9.6640625" style="2" customWidth="1"/>
    <col min="8956" max="8956" width="24.109375" style="2" customWidth="1"/>
    <col min="8957" max="8959" width="0" style="2" hidden="1" customWidth="1"/>
    <col min="8960" max="8961" width="19.88671875" style="2" customWidth="1"/>
    <col min="8962" max="8962" width="25.5546875" style="2" customWidth="1"/>
    <col min="8963" max="8963" width="21.6640625" style="2" customWidth="1"/>
    <col min="8964" max="8964" width="20.109375" style="2" customWidth="1"/>
    <col min="8965" max="8965" width="31.109375" style="2" customWidth="1"/>
    <col min="8966" max="8978" width="0" style="2" hidden="1" customWidth="1"/>
    <col min="8979" max="8979" width="13.44140625" style="2" customWidth="1"/>
    <col min="8980" max="9210" width="8.88671875" style="2"/>
    <col min="9211" max="9211" width="9.6640625" style="2" customWidth="1"/>
    <col min="9212" max="9212" width="24.109375" style="2" customWidth="1"/>
    <col min="9213" max="9215" width="0" style="2" hidden="1" customWidth="1"/>
    <col min="9216" max="9217" width="19.88671875" style="2" customWidth="1"/>
    <col min="9218" max="9218" width="25.5546875" style="2" customWidth="1"/>
    <col min="9219" max="9219" width="21.6640625" style="2" customWidth="1"/>
    <col min="9220" max="9220" width="20.109375" style="2" customWidth="1"/>
    <col min="9221" max="9221" width="31.109375" style="2" customWidth="1"/>
    <col min="9222" max="9234" width="0" style="2" hidden="1" customWidth="1"/>
    <col min="9235" max="9235" width="13.44140625" style="2" customWidth="1"/>
    <col min="9236" max="9466" width="8.88671875" style="2"/>
    <col min="9467" max="9467" width="9.6640625" style="2" customWidth="1"/>
    <col min="9468" max="9468" width="24.109375" style="2" customWidth="1"/>
    <col min="9469" max="9471" width="0" style="2" hidden="1" customWidth="1"/>
    <col min="9472" max="9473" width="19.88671875" style="2" customWidth="1"/>
    <col min="9474" max="9474" width="25.5546875" style="2" customWidth="1"/>
    <col min="9475" max="9475" width="21.6640625" style="2" customWidth="1"/>
    <col min="9476" max="9476" width="20.109375" style="2" customWidth="1"/>
    <col min="9477" max="9477" width="31.109375" style="2" customWidth="1"/>
    <col min="9478" max="9490" width="0" style="2" hidden="1" customWidth="1"/>
    <col min="9491" max="9491" width="13.44140625" style="2" customWidth="1"/>
    <col min="9492" max="9722" width="8.88671875" style="2"/>
    <col min="9723" max="9723" width="9.6640625" style="2" customWidth="1"/>
    <col min="9724" max="9724" width="24.109375" style="2" customWidth="1"/>
    <col min="9725" max="9727" width="0" style="2" hidden="1" customWidth="1"/>
    <col min="9728" max="9729" width="19.88671875" style="2" customWidth="1"/>
    <col min="9730" max="9730" width="25.5546875" style="2" customWidth="1"/>
    <col min="9731" max="9731" width="21.6640625" style="2" customWidth="1"/>
    <col min="9732" max="9732" width="20.109375" style="2" customWidth="1"/>
    <col min="9733" max="9733" width="31.109375" style="2" customWidth="1"/>
    <col min="9734" max="9746" width="0" style="2" hidden="1" customWidth="1"/>
    <col min="9747" max="9747" width="13.44140625" style="2" customWidth="1"/>
    <col min="9748" max="9978" width="8.88671875" style="2"/>
    <col min="9979" max="9979" width="9.6640625" style="2" customWidth="1"/>
    <col min="9980" max="9980" width="24.109375" style="2" customWidth="1"/>
    <col min="9981" max="9983" width="0" style="2" hidden="1" customWidth="1"/>
    <col min="9984" max="9985" width="19.88671875" style="2" customWidth="1"/>
    <col min="9986" max="9986" width="25.5546875" style="2" customWidth="1"/>
    <col min="9987" max="9987" width="21.6640625" style="2" customWidth="1"/>
    <col min="9988" max="9988" width="20.109375" style="2" customWidth="1"/>
    <col min="9989" max="9989" width="31.109375" style="2" customWidth="1"/>
    <col min="9990" max="10002" width="0" style="2" hidden="1" customWidth="1"/>
    <col min="10003" max="10003" width="13.44140625" style="2" customWidth="1"/>
    <col min="10004" max="10234" width="8.88671875" style="2"/>
    <col min="10235" max="10235" width="9.6640625" style="2" customWidth="1"/>
    <col min="10236" max="10236" width="24.109375" style="2" customWidth="1"/>
    <col min="10237" max="10239" width="0" style="2" hidden="1" customWidth="1"/>
    <col min="10240" max="10241" width="19.88671875" style="2" customWidth="1"/>
    <col min="10242" max="10242" width="25.5546875" style="2" customWidth="1"/>
    <col min="10243" max="10243" width="21.6640625" style="2" customWidth="1"/>
    <col min="10244" max="10244" width="20.109375" style="2" customWidth="1"/>
    <col min="10245" max="10245" width="31.109375" style="2" customWidth="1"/>
    <col min="10246" max="10258" width="0" style="2" hidden="1" customWidth="1"/>
    <col min="10259" max="10259" width="13.44140625" style="2" customWidth="1"/>
    <col min="10260" max="10490" width="8.88671875" style="2"/>
    <col min="10491" max="10491" width="9.6640625" style="2" customWidth="1"/>
    <col min="10492" max="10492" width="24.109375" style="2" customWidth="1"/>
    <col min="10493" max="10495" width="0" style="2" hidden="1" customWidth="1"/>
    <col min="10496" max="10497" width="19.88671875" style="2" customWidth="1"/>
    <col min="10498" max="10498" width="25.5546875" style="2" customWidth="1"/>
    <col min="10499" max="10499" width="21.6640625" style="2" customWidth="1"/>
    <col min="10500" max="10500" width="20.109375" style="2" customWidth="1"/>
    <col min="10501" max="10501" width="31.109375" style="2" customWidth="1"/>
    <col min="10502" max="10514" width="0" style="2" hidden="1" customWidth="1"/>
    <col min="10515" max="10515" width="13.44140625" style="2" customWidth="1"/>
    <col min="10516" max="10746" width="8.88671875" style="2"/>
    <col min="10747" max="10747" width="9.6640625" style="2" customWidth="1"/>
    <col min="10748" max="10748" width="24.109375" style="2" customWidth="1"/>
    <col min="10749" max="10751" width="0" style="2" hidden="1" customWidth="1"/>
    <col min="10752" max="10753" width="19.88671875" style="2" customWidth="1"/>
    <col min="10754" max="10754" width="25.5546875" style="2" customWidth="1"/>
    <col min="10755" max="10755" width="21.6640625" style="2" customWidth="1"/>
    <col min="10756" max="10756" width="20.109375" style="2" customWidth="1"/>
    <col min="10757" max="10757" width="31.109375" style="2" customWidth="1"/>
    <col min="10758" max="10770" width="0" style="2" hidden="1" customWidth="1"/>
    <col min="10771" max="10771" width="13.44140625" style="2" customWidth="1"/>
    <col min="10772" max="11002" width="8.88671875" style="2"/>
    <col min="11003" max="11003" width="9.6640625" style="2" customWidth="1"/>
    <col min="11004" max="11004" width="24.109375" style="2" customWidth="1"/>
    <col min="11005" max="11007" width="0" style="2" hidden="1" customWidth="1"/>
    <col min="11008" max="11009" width="19.88671875" style="2" customWidth="1"/>
    <col min="11010" max="11010" width="25.5546875" style="2" customWidth="1"/>
    <col min="11011" max="11011" width="21.6640625" style="2" customWidth="1"/>
    <col min="11012" max="11012" width="20.109375" style="2" customWidth="1"/>
    <col min="11013" max="11013" width="31.109375" style="2" customWidth="1"/>
    <col min="11014" max="11026" width="0" style="2" hidden="1" customWidth="1"/>
    <col min="11027" max="11027" width="13.44140625" style="2" customWidth="1"/>
    <col min="11028" max="11258" width="8.88671875" style="2"/>
    <col min="11259" max="11259" width="9.6640625" style="2" customWidth="1"/>
    <col min="11260" max="11260" width="24.109375" style="2" customWidth="1"/>
    <col min="11261" max="11263" width="0" style="2" hidden="1" customWidth="1"/>
    <col min="11264" max="11265" width="19.88671875" style="2" customWidth="1"/>
    <col min="11266" max="11266" width="25.5546875" style="2" customWidth="1"/>
    <col min="11267" max="11267" width="21.6640625" style="2" customWidth="1"/>
    <col min="11268" max="11268" width="20.109375" style="2" customWidth="1"/>
    <col min="11269" max="11269" width="31.109375" style="2" customWidth="1"/>
    <col min="11270" max="11282" width="0" style="2" hidden="1" customWidth="1"/>
    <col min="11283" max="11283" width="13.44140625" style="2" customWidth="1"/>
    <col min="11284" max="11514" width="8.88671875" style="2"/>
    <col min="11515" max="11515" width="9.6640625" style="2" customWidth="1"/>
    <col min="11516" max="11516" width="24.109375" style="2" customWidth="1"/>
    <col min="11517" max="11519" width="0" style="2" hidden="1" customWidth="1"/>
    <col min="11520" max="11521" width="19.88671875" style="2" customWidth="1"/>
    <col min="11522" max="11522" width="25.5546875" style="2" customWidth="1"/>
    <col min="11523" max="11523" width="21.6640625" style="2" customWidth="1"/>
    <col min="11524" max="11524" width="20.109375" style="2" customWidth="1"/>
    <col min="11525" max="11525" width="31.109375" style="2" customWidth="1"/>
    <col min="11526" max="11538" width="0" style="2" hidden="1" customWidth="1"/>
    <col min="11539" max="11539" width="13.44140625" style="2" customWidth="1"/>
    <col min="11540" max="11770" width="8.88671875" style="2"/>
    <col min="11771" max="11771" width="9.6640625" style="2" customWidth="1"/>
    <col min="11772" max="11772" width="24.109375" style="2" customWidth="1"/>
    <col min="11773" max="11775" width="0" style="2" hidden="1" customWidth="1"/>
    <col min="11776" max="11777" width="19.88671875" style="2" customWidth="1"/>
    <col min="11778" max="11778" width="25.5546875" style="2" customWidth="1"/>
    <col min="11779" max="11779" width="21.6640625" style="2" customWidth="1"/>
    <col min="11780" max="11780" width="20.109375" style="2" customWidth="1"/>
    <col min="11781" max="11781" width="31.109375" style="2" customWidth="1"/>
    <col min="11782" max="11794" width="0" style="2" hidden="1" customWidth="1"/>
    <col min="11795" max="11795" width="13.44140625" style="2" customWidth="1"/>
    <col min="11796" max="12026" width="8.88671875" style="2"/>
    <col min="12027" max="12027" width="9.6640625" style="2" customWidth="1"/>
    <col min="12028" max="12028" width="24.109375" style="2" customWidth="1"/>
    <col min="12029" max="12031" width="0" style="2" hidden="1" customWidth="1"/>
    <col min="12032" max="12033" width="19.88671875" style="2" customWidth="1"/>
    <col min="12034" max="12034" width="25.5546875" style="2" customWidth="1"/>
    <col min="12035" max="12035" width="21.6640625" style="2" customWidth="1"/>
    <col min="12036" max="12036" width="20.109375" style="2" customWidth="1"/>
    <col min="12037" max="12037" width="31.109375" style="2" customWidth="1"/>
    <col min="12038" max="12050" width="0" style="2" hidden="1" customWidth="1"/>
    <col min="12051" max="12051" width="13.44140625" style="2" customWidth="1"/>
    <col min="12052" max="12282" width="8.88671875" style="2"/>
    <col min="12283" max="12283" width="9.6640625" style="2" customWidth="1"/>
    <col min="12284" max="12284" width="24.109375" style="2" customWidth="1"/>
    <col min="12285" max="12287" width="0" style="2" hidden="1" customWidth="1"/>
    <col min="12288" max="12289" width="19.88671875" style="2" customWidth="1"/>
    <col min="12290" max="12290" width="25.5546875" style="2" customWidth="1"/>
    <col min="12291" max="12291" width="21.6640625" style="2" customWidth="1"/>
    <col min="12292" max="12292" width="20.109375" style="2" customWidth="1"/>
    <col min="12293" max="12293" width="31.109375" style="2" customWidth="1"/>
    <col min="12294" max="12306" width="0" style="2" hidden="1" customWidth="1"/>
    <col min="12307" max="12307" width="13.44140625" style="2" customWidth="1"/>
    <col min="12308" max="12538" width="8.88671875" style="2"/>
    <col min="12539" max="12539" width="9.6640625" style="2" customWidth="1"/>
    <col min="12540" max="12540" width="24.109375" style="2" customWidth="1"/>
    <col min="12541" max="12543" width="0" style="2" hidden="1" customWidth="1"/>
    <col min="12544" max="12545" width="19.88671875" style="2" customWidth="1"/>
    <col min="12546" max="12546" width="25.5546875" style="2" customWidth="1"/>
    <col min="12547" max="12547" width="21.6640625" style="2" customWidth="1"/>
    <col min="12548" max="12548" width="20.109375" style="2" customWidth="1"/>
    <col min="12549" max="12549" width="31.109375" style="2" customWidth="1"/>
    <col min="12550" max="12562" width="0" style="2" hidden="1" customWidth="1"/>
    <col min="12563" max="12563" width="13.44140625" style="2" customWidth="1"/>
    <col min="12564" max="12794" width="8.88671875" style="2"/>
    <col min="12795" max="12795" width="9.6640625" style="2" customWidth="1"/>
    <col min="12796" max="12796" width="24.109375" style="2" customWidth="1"/>
    <col min="12797" max="12799" width="0" style="2" hidden="1" customWidth="1"/>
    <col min="12800" max="12801" width="19.88671875" style="2" customWidth="1"/>
    <col min="12802" max="12802" width="25.5546875" style="2" customWidth="1"/>
    <col min="12803" max="12803" width="21.6640625" style="2" customWidth="1"/>
    <col min="12804" max="12804" width="20.109375" style="2" customWidth="1"/>
    <col min="12805" max="12805" width="31.109375" style="2" customWidth="1"/>
    <col min="12806" max="12818" width="0" style="2" hidden="1" customWidth="1"/>
    <col min="12819" max="12819" width="13.44140625" style="2" customWidth="1"/>
    <col min="12820" max="13050" width="8.88671875" style="2"/>
    <col min="13051" max="13051" width="9.6640625" style="2" customWidth="1"/>
    <col min="13052" max="13052" width="24.109375" style="2" customWidth="1"/>
    <col min="13053" max="13055" width="0" style="2" hidden="1" customWidth="1"/>
    <col min="13056" max="13057" width="19.88671875" style="2" customWidth="1"/>
    <col min="13058" max="13058" width="25.5546875" style="2" customWidth="1"/>
    <col min="13059" max="13059" width="21.6640625" style="2" customWidth="1"/>
    <col min="13060" max="13060" width="20.109375" style="2" customWidth="1"/>
    <col min="13061" max="13061" width="31.109375" style="2" customWidth="1"/>
    <col min="13062" max="13074" width="0" style="2" hidden="1" customWidth="1"/>
    <col min="13075" max="13075" width="13.44140625" style="2" customWidth="1"/>
    <col min="13076" max="13306" width="8.88671875" style="2"/>
    <col min="13307" max="13307" width="9.6640625" style="2" customWidth="1"/>
    <col min="13308" max="13308" width="24.109375" style="2" customWidth="1"/>
    <col min="13309" max="13311" width="0" style="2" hidden="1" customWidth="1"/>
    <col min="13312" max="13313" width="19.88671875" style="2" customWidth="1"/>
    <col min="13314" max="13314" width="25.5546875" style="2" customWidth="1"/>
    <col min="13315" max="13315" width="21.6640625" style="2" customWidth="1"/>
    <col min="13316" max="13316" width="20.109375" style="2" customWidth="1"/>
    <col min="13317" max="13317" width="31.109375" style="2" customWidth="1"/>
    <col min="13318" max="13330" width="0" style="2" hidden="1" customWidth="1"/>
    <col min="13331" max="13331" width="13.44140625" style="2" customWidth="1"/>
    <col min="13332" max="13562" width="8.88671875" style="2"/>
    <col min="13563" max="13563" width="9.6640625" style="2" customWidth="1"/>
    <col min="13564" max="13564" width="24.109375" style="2" customWidth="1"/>
    <col min="13565" max="13567" width="0" style="2" hidden="1" customWidth="1"/>
    <col min="13568" max="13569" width="19.88671875" style="2" customWidth="1"/>
    <col min="13570" max="13570" width="25.5546875" style="2" customWidth="1"/>
    <col min="13571" max="13571" width="21.6640625" style="2" customWidth="1"/>
    <col min="13572" max="13572" width="20.109375" style="2" customWidth="1"/>
    <col min="13573" max="13573" width="31.109375" style="2" customWidth="1"/>
    <col min="13574" max="13586" width="0" style="2" hidden="1" customWidth="1"/>
    <col min="13587" max="13587" width="13.44140625" style="2" customWidth="1"/>
    <col min="13588" max="13818" width="8.88671875" style="2"/>
    <col min="13819" max="13819" width="9.6640625" style="2" customWidth="1"/>
    <col min="13820" max="13820" width="24.109375" style="2" customWidth="1"/>
    <col min="13821" max="13823" width="0" style="2" hidden="1" customWidth="1"/>
    <col min="13824" max="13825" width="19.88671875" style="2" customWidth="1"/>
    <col min="13826" max="13826" width="25.5546875" style="2" customWidth="1"/>
    <col min="13827" max="13827" width="21.6640625" style="2" customWidth="1"/>
    <col min="13828" max="13828" width="20.109375" style="2" customWidth="1"/>
    <col min="13829" max="13829" width="31.109375" style="2" customWidth="1"/>
    <col min="13830" max="13842" width="0" style="2" hidden="1" customWidth="1"/>
    <col min="13843" max="13843" width="13.44140625" style="2" customWidth="1"/>
    <col min="13844" max="14074" width="8.88671875" style="2"/>
    <col min="14075" max="14075" width="9.6640625" style="2" customWidth="1"/>
    <col min="14076" max="14076" width="24.109375" style="2" customWidth="1"/>
    <col min="14077" max="14079" width="0" style="2" hidden="1" customWidth="1"/>
    <col min="14080" max="14081" width="19.88671875" style="2" customWidth="1"/>
    <col min="14082" max="14082" width="25.5546875" style="2" customWidth="1"/>
    <col min="14083" max="14083" width="21.6640625" style="2" customWidth="1"/>
    <col min="14084" max="14084" width="20.109375" style="2" customWidth="1"/>
    <col min="14085" max="14085" width="31.109375" style="2" customWidth="1"/>
    <col min="14086" max="14098" width="0" style="2" hidden="1" customWidth="1"/>
    <col min="14099" max="14099" width="13.44140625" style="2" customWidth="1"/>
    <col min="14100" max="14330" width="8.88671875" style="2"/>
    <col min="14331" max="14331" width="9.6640625" style="2" customWidth="1"/>
    <col min="14332" max="14332" width="24.109375" style="2" customWidth="1"/>
    <col min="14333" max="14335" width="0" style="2" hidden="1" customWidth="1"/>
    <col min="14336" max="14337" width="19.88671875" style="2" customWidth="1"/>
    <col min="14338" max="14338" width="25.5546875" style="2" customWidth="1"/>
    <col min="14339" max="14339" width="21.6640625" style="2" customWidth="1"/>
    <col min="14340" max="14340" width="20.109375" style="2" customWidth="1"/>
    <col min="14341" max="14341" width="31.109375" style="2" customWidth="1"/>
    <col min="14342" max="14354" width="0" style="2" hidden="1" customWidth="1"/>
    <col min="14355" max="14355" width="13.44140625" style="2" customWidth="1"/>
    <col min="14356" max="14586" width="8.88671875" style="2"/>
    <col min="14587" max="14587" width="9.6640625" style="2" customWidth="1"/>
    <col min="14588" max="14588" width="24.109375" style="2" customWidth="1"/>
    <col min="14589" max="14591" width="0" style="2" hidden="1" customWidth="1"/>
    <col min="14592" max="14593" width="19.88671875" style="2" customWidth="1"/>
    <col min="14594" max="14594" width="25.5546875" style="2" customWidth="1"/>
    <col min="14595" max="14595" width="21.6640625" style="2" customWidth="1"/>
    <col min="14596" max="14596" width="20.109375" style="2" customWidth="1"/>
    <col min="14597" max="14597" width="31.109375" style="2" customWidth="1"/>
    <col min="14598" max="14610" width="0" style="2" hidden="1" customWidth="1"/>
    <col min="14611" max="14611" width="13.44140625" style="2" customWidth="1"/>
    <col min="14612" max="14842" width="8.88671875" style="2"/>
    <col min="14843" max="14843" width="9.6640625" style="2" customWidth="1"/>
    <col min="14844" max="14844" width="24.109375" style="2" customWidth="1"/>
    <col min="14845" max="14847" width="0" style="2" hidden="1" customWidth="1"/>
    <col min="14848" max="14849" width="19.88671875" style="2" customWidth="1"/>
    <col min="14850" max="14850" width="25.5546875" style="2" customWidth="1"/>
    <col min="14851" max="14851" width="21.6640625" style="2" customWidth="1"/>
    <col min="14852" max="14852" width="20.109375" style="2" customWidth="1"/>
    <col min="14853" max="14853" width="31.109375" style="2" customWidth="1"/>
    <col min="14854" max="14866" width="0" style="2" hidden="1" customWidth="1"/>
    <col min="14867" max="14867" width="13.44140625" style="2" customWidth="1"/>
    <col min="14868" max="15098" width="8.88671875" style="2"/>
    <col min="15099" max="15099" width="9.6640625" style="2" customWidth="1"/>
    <col min="15100" max="15100" width="24.109375" style="2" customWidth="1"/>
    <col min="15101" max="15103" width="0" style="2" hidden="1" customWidth="1"/>
    <col min="15104" max="15105" width="19.88671875" style="2" customWidth="1"/>
    <col min="15106" max="15106" width="25.5546875" style="2" customWidth="1"/>
    <col min="15107" max="15107" width="21.6640625" style="2" customWidth="1"/>
    <col min="15108" max="15108" width="20.109375" style="2" customWidth="1"/>
    <col min="15109" max="15109" width="31.109375" style="2" customWidth="1"/>
    <col min="15110" max="15122" width="0" style="2" hidden="1" customWidth="1"/>
    <col min="15123" max="15123" width="13.44140625" style="2" customWidth="1"/>
    <col min="15124" max="15354" width="8.88671875" style="2"/>
    <col min="15355" max="15355" width="9.6640625" style="2" customWidth="1"/>
    <col min="15356" max="15356" width="24.109375" style="2" customWidth="1"/>
    <col min="15357" max="15359" width="0" style="2" hidden="1" customWidth="1"/>
    <col min="15360" max="15361" width="19.88671875" style="2" customWidth="1"/>
    <col min="15362" max="15362" width="25.5546875" style="2" customWidth="1"/>
    <col min="15363" max="15363" width="21.6640625" style="2" customWidth="1"/>
    <col min="15364" max="15364" width="20.109375" style="2" customWidth="1"/>
    <col min="15365" max="15365" width="31.109375" style="2" customWidth="1"/>
    <col min="15366" max="15378" width="0" style="2" hidden="1" customWidth="1"/>
    <col min="15379" max="15379" width="13.44140625" style="2" customWidth="1"/>
    <col min="15380" max="15610" width="8.88671875" style="2"/>
    <col min="15611" max="15611" width="9.6640625" style="2" customWidth="1"/>
    <col min="15612" max="15612" width="24.109375" style="2" customWidth="1"/>
    <col min="15613" max="15615" width="0" style="2" hidden="1" customWidth="1"/>
    <col min="15616" max="15617" width="19.88671875" style="2" customWidth="1"/>
    <col min="15618" max="15618" width="25.5546875" style="2" customWidth="1"/>
    <col min="15619" max="15619" width="21.6640625" style="2" customWidth="1"/>
    <col min="15620" max="15620" width="20.109375" style="2" customWidth="1"/>
    <col min="15621" max="15621" width="31.109375" style="2" customWidth="1"/>
    <col min="15622" max="15634" width="0" style="2" hidden="1" customWidth="1"/>
    <col min="15635" max="15635" width="13.44140625" style="2" customWidth="1"/>
    <col min="15636" max="15866" width="8.88671875" style="2"/>
    <col min="15867" max="15867" width="9.6640625" style="2" customWidth="1"/>
    <col min="15868" max="15868" width="24.109375" style="2" customWidth="1"/>
    <col min="15869" max="15871" width="0" style="2" hidden="1" customWidth="1"/>
    <col min="15872" max="15873" width="19.88671875" style="2" customWidth="1"/>
    <col min="15874" max="15874" width="25.5546875" style="2" customWidth="1"/>
    <col min="15875" max="15875" width="21.6640625" style="2" customWidth="1"/>
    <col min="15876" max="15876" width="20.109375" style="2" customWidth="1"/>
    <col min="15877" max="15877" width="31.109375" style="2" customWidth="1"/>
    <col min="15878" max="15890" width="0" style="2" hidden="1" customWidth="1"/>
    <col min="15891" max="15891" width="13.44140625" style="2" customWidth="1"/>
    <col min="15892" max="16122" width="8.88671875" style="2"/>
    <col min="16123" max="16123" width="9.6640625" style="2" customWidth="1"/>
    <col min="16124" max="16124" width="24.109375" style="2" customWidth="1"/>
    <col min="16125" max="16127" width="0" style="2" hidden="1" customWidth="1"/>
    <col min="16128" max="16129" width="19.88671875" style="2" customWidth="1"/>
    <col min="16130" max="16130" width="25.5546875" style="2" customWidth="1"/>
    <col min="16131" max="16131" width="21.6640625" style="2" customWidth="1"/>
    <col min="16132" max="16132" width="20.109375" style="2" customWidth="1"/>
    <col min="16133" max="16133" width="31.109375" style="2" customWidth="1"/>
    <col min="16134" max="16146" width="0" style="2" hidden="1" customWidth="1"/>
    <col min="16147" max="16147" width="13.44140625" style="2" customWidth="1"/>
    <col min="16148" max="16384" width="8.88671875" style="2"/>
  </cols>
  <sheetData>
    <row r="1" spans="1:19" ht="1.8" customHeight="1"/>
    <row r="2" spans="1:19">
      <c r="C2" s="97" t="s">
        <v>75</v>
      </c>
      <c r="R2" s="1"/>
    </row>
    <row r="3" spans="1:19">
      <c r="C3" s="97" t="s">
        <v>76</v>
      </c>
      <c r="R3" s="1"/>
    </row>
    <row r="4" spans="1:19">
      <c r="C4" s="97" t="s">
        <v>122</v>
      </c>
      <c r="R4" s="1"/>
    </row>
    <row r="5" spans="1:19" hidden="1"/>
    <row r="7" spans="1:19" ht="17.399999999999999">
      <c r="A7" s="224" t="s">
        <v>77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98"/>
      <c r="S7" s="98"/>
    </row>
    <row r="8" spans="1:19" ht="17.399999999999999">
      <c r="A8" s="71"/>
      <c r="B8" s="71"/>
      <c r="C8" s="71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19" ht="17.399999999999999">
      <c r="A9" s="225">
        <v>13540000000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71"/>
      <c r="S9" s="71"/>
    </row>
    <row r="10" spans="1:19" ht="17.399999999999999">
      <c r="A10" s="226" t="s">
        <v>21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71"/>
      <c r="S10" s="71"/>
    </row>
    <row r="11" spans="1:19" ht="17.399999999999999">
      <c r="A11" s="223" t="s">
        <v>78</v>
      </c>
      <c r="B11" s="223"/>
      <c r="C11" s="223"/>
      <c r="D11" s="223"/>
      <c r="E11" s="223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</row>
    <row r="12" spans="1:19" ht="18">
      <c r="A12" s="99"/>
      <c r="B12" s="99"/>
      <c r="C12" s="99"/>
      <c r="D12" s="99"/>
      <c r="E12" s="100" t="s">
        <v>27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101" t="s">
        <v>18</v>
      </c>
      <c r="R12" s="71"/>
      <c r="S12" s="71"/>
    </row>
    <row r="13" spans="1:19" ht="41.4">
      <c r="A13" s="102" t="s">
        <v>79</v>
      </c>
      <c r="B13" s="227" t="s">
        <v>80</v>
      </c>
      <c r="C13" s="228"/>
      <c r="D13" s="229"/>
      <c r="E13" s="103" t="s">
        <v>12</v>
      </c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103" t="s">
        <v>12</v>
      </c>
      <c r="R13" s="71"/>
      <c r="S13" s="71"/>
    </row>
    <row r="14" spans="1:19" ht="18">
      <c r="A14" s="104">
        <v>1</v>
      </c>
      <c r="B14" s="218">
        <v>2</v>
      </c>
      <c r="C14" s="219"/>
      <c r="D14" s="220"/>
      <c r="E14" s="104">
        <v>3</v>
      </c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105">
        <v>3</v>
      </c>
      <c r="R14" s="71"/>
      <c r="S14" s="71"/>
    </row>
    <row r="15" spans="1:19" ht="18">
      <c r="A15" s="217" t="s">
        <v>81</v>
      </c>
      <c r="B15" s="217"/>
      <c r="C15" s="217"/>
      <c r="D15" s="217"/>
      <c r="E15" s="217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106">
        <f>SUM(Q16+Q18)</f>
        <v>120000</v>
      </c>
      <c r="R15" s="71"/>
      <c r="S15" s="71"/>
    </row>
    <row r="16" spans="1:19" ht="153" customHeight="1">
      <c r="A16" s="104">
        <v>41053900</v>
      </c>
      <c r="B16" s="218" t="s">
        <v>126</v>
      </c>
      <c r="C16" s="219"/>
      <c r="D16" s="220"/>
      <c r="E16" s="107">
        <v>9268700</v>
      </c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106">
        <v>120000</v>
      </c>
      <c r="R16" s="71"/>
      <c r="S16" s="71"/>
    </row>
    <row r="17" spans="1:19" ht="18">
      <c r="A17" s="104">
        <v>13100000000</v>
      </c>
      <c r="B17" s="218" t="s">
        <v>82</v>
      </c>
      <c r="C17" s="219"/>
      <c r="D17" s="220"/>
      <c r="E17" s="107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06"/>
      <c r="R17" s="140"/>
      <c r="S17" s="140"/>
    </row>
    <row r="18" spans="1:19" ht="60" customHeight="1">
      <c r="A18" s="185">
        <v>41055000</v>
      </c>
      <c r="B18" s="230" t="s">
        <v>123</v>
      </c>
      <c r="C18" s="231"/>
      <c r="D18" s="139"/>
      <c r="E18" s="107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06">
        <v>0</v>
      </c>
      <c r="R18" s="140"/>
      <c r="S18" s="140"/>
    </row>
    <row r="19" spans="1:19" ht="18">
      <c r="A19" s="104">
        <v>13100000000</v>
      </c>
      <c r="B19" s="218" t="s">
        <v>82</v>
      </c>
      <c r="C19" s="219"/>
      <c r="D19" s="220"/>
      <c r="E19" s="107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106"/>
      <c r="R19" s="71"/>
      <c r="S19" s="71"/>
    </row>
    <row r="20" spans="1:19" ht="18">
      <c r="A20" s="217" t="s">
        <v>83</v>
      </c>
      <c r="B20" s="217"/>
      <c r="C20" s="217"/>
      <c r="D20" s="217"/>
      <c r="E20" s="217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106">
        <f>Q21</f>
        <v>0</v>
      </c>
      <c r="R20" s="71"/>
      <c r="S20" s="71"/>
    </row>
    <row r="21" spans="1:19" ht="15" customHeight="1">
      <c r="A21" s="104"/>
      <c r="B21" s="218"/>
      <c r="C21" s="219"/>
      <c r="D21" s="220"/>
      <c r="E21" s="108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106"/>
      <c r="R21" s="71"/>
      <c r="S21" s="71"/>
    </row>
    <row r="22" spans="1:19" ht="21.6" customHeight="1">
      <c r="A22" s="109" t="s">
        <v>72</v>
      </c>
      <c r="B22" s="221" t="s">
        <v>84</v>
      </c>
      <c r="C22" s="222"/>
      <c r="D22" s="110" t="s">
        <v>84</v>
      </c>
      <c r="E22" s="111">
        <f>SUM(E23:E24)</f>
        <v>9268700</v>
      </c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106">
        <f>Q15+Q20</f>
        <v>120000</v>
      </c>
      <c r="R22" s="71"/>
      <c r="S22" s="71"/>
    </row>
    <row r="23" spans="1:19" ht="17.399999999999999">
      <c r="A23" s="109" t="s">
        <v>72</v>
      </c>
      <c r="B23" s="221" t="s">
        <v>85</v>
      </c>
      <c r="C23" s="222"/>
      <c r="D23" s="112" t="s">
        <v>85</v>
      </c>
      <c r="E23" s="113">
        <f>SUM(E16:E19)</f>
        <v>9268700</v>
      </c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114">
        <f>Q15+Q20</f>
        <v>120000</v>
      </c>
      <c r="R23" s="71"/>
      <c r="S23" s="71"/>
    </row>
    <row r="24" spans="1:19" ht="24" customHeight="1">
      <c r="A24" s="109" t="s">
        <v>72</v>
      </c>
      <c r="B24" s="221" t="s">
        <v>86</v>
      </c>
      <c r="C24" s="222"/>
      <c r="D24" s="110" t="s">
        <v>86</v>
      </c>
      <c r="E24" s="111">
        <f>E21</f>
        <v>0</v>
      </c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71"/>
      <c r="S24" s="71"/>
    </row>
    <row r="25" spans="1:19" ht="17.399999999999999">
      <c r="A25" s="116"/>
      <c r="B25" s="116"/>
      <c r="C25" s="116"/>
      <c r="D25" s="117"/>
      <c r="E25" s="118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71"/>
      <c r="S25" s="71"/>
    </row>
    <row r="26" spans="1:19" ht="17.399999999999999">
      <c r="A26" s="223" t="s">
        <v>87</v>
      </c>
      <c r="B26" s="223"/>
      <c r="C26" s="223"/>
      <c r="D26" s="223"/>
      <c r="E26" s="223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71"/>
      <c r="S26" s="71"/>
    </row>
    <row r="27" spans="1:19" ht="18">
      <c r="A27" s="120"/>
      <c r="B27" s="120"/>
      <c r="C27" s="120"/>
      <c r="D27" s="120"/>
      <c r="E27" s="121" t="s">
        <v>27</v>
      </c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01" t="s">
        <v>18</v>
      </c>
      <c r="R27" s="71"/>
      <c r="S27" s="71"/>
    </row>
    <row r="28" spans="1:19" ht="126">
      <c r="A28" s="3" t="s">
        <v>88</v>
      </c>
      <c r="B28" s="122" t="s">
        <v>89</v>
      </c>
      <c r="C28" s="123" t="s">
        <v>90</v>
      </c>
      <c r="D28" s="103" t="s">
        <v>91</v>
      </c>
      <c r="E28" s="103" t="s">
        <v>12</v>
      </c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03" t="s">
        <v>12</v>
      </c>
      <c r="R28" s="71"/>
      <c r="S28" s="71"/>
    </row>
    <row r="29" spans="1:19" ht="18">
      <c r="A29" s="124">
        <v>1</v>
      </c>
      <c r="B29" s="125">
        <v>2</v>
      </c>
      <c r="C29" s="125">
        <v>3</v>
      </c>
      <c r="D29" s="125">
        <v>3</v>
      </c>
      <c r="E29" s="124">
        <v>4</v>
      </c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126">
        <v>4</v>
      </c>
      <c r="R29" s="71"/>
      <c r="S29" s="71"/>
    </row>
    <row r="30" spans="1:19" ht="18">
      <c r="A30" s="217" t="s">
        <v>92</v>
      </c>
      <c r="B30" s="217"/>
      <c r="C30" s="217"/>
      <c r="D30" s="217"/>
      <c r="E30" s="217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115"/>
      <c r="R30" s="71"/>
      <c r="S30" s="71"/>
    </row>
    <row r="31" spans="1:19" ht="18">
      <c r="A31" s="217" t="s">
        <v>93</v>
      </c>
      <c r="B31" s="217"/>
      <c r="C31" s="217"/>
      <c r="D31" s="217"/>
      <c r="E31" s="217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115"/>
      <c r="R31" s="71"/>
      <c r="S31" s="71"/>
    </row>
    <row r="32" spans="1:19" ht="52.2">
      <c r="A32" s="127" t="s">
        <v>19</v>
      </c>
      <c r="B32" s="127" t="s">
        <v>19</v>
      </c>
      <c r="C32" s="110" t="s">
        <v>84</v>
      </c>
      <c r="D32" s="110" t="s">
        <v>84</v>
      </c>
      <c r="E32" s="128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115"/>
      <c r="R32" s="71"/>
      <c r="S32" s="71"/>
    </row>
    <row r="33" spans="1:19" ht="17.399999999999999">
      <c r="A33" s="127" t="s">
        <v>19</v>
      </c>
      <c r="B33" s="127" t="s">
        <v>19</v>
      </c>
      <c r="C33" s="110" t="s">
        <v>85</v>
      </c>
      <c r="D33" s="110" t="s">
        <v>85</v>
      </c>
      <c r="E33" s="128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115"/>
      <c r="R33" s="71"/>
      <c r="S33" s="71"/>
    </row>
    <row r="34" spans="1:19" ht="34.799999999999997">
      <c r="A34" s="127" t="s">
        <v>19</v>
      </c>
      <c r="B34" s="127" t="s">
        <v>19</v>
      </c>
      <c r="C34" s="110" t="s">
        <v>86</v>
      </c>
      <c r="D34" s="110" t="s">
        <v>86</v>
      </c>
      <c r="E34" s="128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115"/>
      <c r="R34" s="71"/>
      <c r="S34" s="71"/>
    </row>
    <row r="35" spans="1:19" ht="17.399999999999999">
      <c r="A35"/>
      <c r="B35"/>
      <c r="C35"/>
      <c r="D35"/>
      <c r="E35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</row>
    <row r="36" spans="1:19" ht="17.399999999999999">
      <c r="A36"/>
      <c r="B36"/>
      <c r="C36"/>
      <c r="D36"/>
      <c r="E36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</row>
    <row r="37" spans="1:19" ht="17.399999999999999">
      <c r="A37" s="129" t="s">
        <v>73</v>
      </c>
      <c r="B37" s="129"/>
      <c r="C37" s="129"/>
      <c r="D37"/>
      <c r="E37" s="49" t="s">
        <v>28</v>
      </c>
      <c r="Q37" s="49" t="s">
        <v>28</v>
      </c>
    </row>
  </sheetData>
  <mergeCells count="19">
    <mergeCell ref="A15:E15"/>
    <mergeCell ref="B16:D16"/>
    <mergeCell ref="B19:D19"/>
    <mergeCell ref="A20:E20"/>
    <mergeCell ref="A7:Q7"/>
    <mergeCell ref="A9:Q9"/>
    <mergeCell ref="A10:Q10"/>
    <mergeCell ref="A11:E11"/>
    <mergeCell ref="B13:D13"/>
    <mergeCell ref="B14:D14"/>
    <mergeCell ref="B18:C18"/>
    <mergeCell ref="B17:D17"/>
    <mergeCell ref="A31:E31"/>
    <mergeCell ref="B21:D21"/>
    <mergeCell ref="B22:C22"/>
    <mergeCell ref="B23:C23"/>
    <mergeCell ref="B24:C24"/>
    <mergeCell ref="A26:E26"/>
    <mergeCell ref="A30:E30"/>
  </mergeCells>
  <pageMargins left="0.66" right="0.19685039370078741" top="0.27559055118110237" bottom="0.31496062992125984" header="0.31496062992125984" footer="0.31496062992125984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V16"/>
  <sheetViews>
    <sheetView workbookViewId="0">
      <selection activeCell="D12" sqref="D12"/>
    </sheetView>
  </sheetViews>
  <sheetFormatPr defaultRowHeight="15.6"/>
  <cols>
    <col min="1" max="1" width="13" style="67" customWidth="1"/>
    <col min="2" max="2" width="11.6640625" style="7" customWidth="1"/>
    <col min="3" max="3" width="11.88671875" style="7" customWidth="1"/>
    <col min="4" max="4" width="36" style="67" customWidth="1"/>
    <col min="5" max="5" width="45.33203125" style="67" customWidth="1"/>
    <col min="6" max="6" width="13.109375" style="7" customWidth="1"/>
    <col min="7" max="7" width="11.33203125" style="7" customWidth="1"/>
    <col min="8" max="8" width="12" style="7" customWidth="1"/>
    <col min="9" max="9" width="14.109375" style="7" customWidth="1"/>
    <col min="10" max="256" width="8.88671875" style="7"/>
  </cols>
  <sheetData>
    <row r="1" spans="1:256">
      <c r="F1" s="68" t="s">
        <v>64</v>
      </c>
    </row>
    <row r="2" spans="1:256">
      <c r="B2" s="69"/>
      <c r="C2" s="69"/>
      <c r="F2" s="68" t="s">
        <v>15</v>
      </c>
    </row>
    <row r="3" spans="1:256">
      <c r="B3" s="69"/>
      <c r="C3" s="69"/>
      <c r="F3" s="68" t="s">
        <v>124</v>
      </c>
    </row>
    <row r="4" spans="1:256" ht="16.2" customHeight="1">
      <c r="B4" s="70"/>
      <c r="C4" s="70"/>
    </row>
    <row r="5" spans="1:256" ht="50.25" customHeight="1">
      <c r="A5" s="224" t="s">
        <v>65</v>
      </c>
      <c r="B5" s="224"/>
      <c r="C5" s="224"/>
      <c r="D5" s="224"/>
      <c r="E5" s="224"/>
      <c r="F5" s="224"/>
      <c r="G5" s="224"/>
      <c r="H5" s="224"/>
      <c r="I5" s="224"/>
    </row>
    <row r="6" spans="1:256" ht="17.399999999999999">
      <c r="A6" s="215">
        <v>13540000000</v>
      </c>
      <c r="B6" s="215"/>
      <c r="C6" s="71"/>
      <c r="D6" s="71"/>
      <c r="E6" s="71"/>
      <c r="F6" s="71"/>
      <c r="G6" s="71"/>
      <c r="H6" s="71"/>
      <c r="I6" s="71"/>
    </row>
    <row r="7" spans="1:256" ht="16.2" thickBot="1">
      <c r="A7" s="216" t="s">
        <v>21</v>
      </c>
      <c r="B7" s="216"/>
      <c r="C7" s="72"/>
      <c r="J7" s="2" t="s">
        <v>18</v>
      </c>
    </row>
    <row r="8" spans="1:256" ht="105.6">
      <c r="A8" s="73" t="s">
        <v>22</v>
      </c>
      <c r="B8" s="74" t="s">
        <v>23</v>
      </c>
      <c r="C8" s="74" t="s">
        <v>1</v>
      </c>
      <c r="D8" s="74" t="s">
        <v>43</v>
      </c>
      <c r="E8" s="74" t="s">
        <v>66</v>
      </c>
      <c r="F8" s="74" t="s">
        <v>67</v>
      </c>
      <c r="G8" s="74" t="s">
        <v>68</v>
      </c>
      <c r="H8" s="74" t="s">
        <v>69</v>
      </c>
      <c r="I8" s="74" t="s">
        <v>70</v>
      </c>
      <c r="J8" s="75" t="s">
        <v>71</v>
      </c>
      <c r="K8" s="76"/>
      <c r="L8" s="76"/>
    </row>
    <row r="9" spans="1:256">
      <c r="A9" s="77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  <c r="I9" s="78">
        <v>9</v>
      </c>
      <c r="J9" s="79">
        <v>10</v>
      </c>
      <c r="K9" s="76"/>
      <c r="L9" s="76"/>
    </row>
    <row r="10" spans="1:256" ht="23.25" customHeight="1">
      <c r="A10" s="80" t="s">
        <v>30</v>
      </c>
      <c r="B10" s="81"/>
      <c r="C10" s="82"/>
      <c r="D10" s="83" t="s">
        <v>31</v>
      </c>
      <c r="E10" s="78"/>
      <c r="F10" s="78"/>
      <c r="G10" s="78"/>
      <c r="H10" s="78"/>
      <c r="I10" s="86">
        <f>SUM(I11:I12)</f>
        <v>226080</v>
      </c>
      <c r="J10" s="79"/>
      <c r="K10" s="76"/>
      <c r="L10" s="76"/>
    </row>
    <row r="11" spans="1:256" s="135" customFormat="1" ht="51" customHeight="1">
      <c r="A11" s="131" t="s">
        <v>96</v>
      </c>
      <c r="B11" s="131" t="s">
        <v>97</v>
      </c>
      <c r="C11" s="132" t="s">
        <v>62</v>
      </c>
      <c r="D11" s="133" t="s">
        <v>98</v>
      </c>
      <c r="E11" s="84" t="s">
        <v>102</v>
      </c>
      <c r="F11" s="84" t="s">
        <v>94</v>
      </c>
      <c r="G11" s="84"/>
      <c r="H11" s="84"/>
      <c r="I11" s="85">
        <v>-67920</v>
      </c>
      <c r="J11" s="134"/>
      <c r="K11" s="76"/>
      <c r="L11" s="76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</row>
    <row r="12" spans="1:256" s="135" customFormat="1" ht="51" customHeight="1" thickBot="1">
      <c r="A12" s="178" t="s">
        <v>127</v>
      </c>
      <c r="B12" s="178" t="s">
        <v>128</v>
      </c>
      <c r="C12" s="179" t="s">
        <v>62</v>
      </c>
      <c r="D12" s="180" t="s">
        <v>129</v>
      </c>
      <c r="E12" s="190" t="s">
        <v>130</v>
      </c>
      <c r="F12" s="190"/>
      <c r="G12" s="190"/>
      <c r="H12" s="190"/>
      <c r="I12" s="191">
        <v>294000</v>
      </c>
      <c r="J12" s="192"/>
      <c r="K12" s="76"/>
      <c r="L12" s="7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</row>
    <row r="13" spans="1:256" ht="16.2" thickBot="1">
      <c r="A13" s="87" t="s">
        <v>72</v>
      </c>
      <c r="B13" s="88" t="s">
        <v>72</v>
      </c>
      <c r="C13" s="88" t="s">
        <v>72</v>
      </c>
      <c r="D13" s="88" t="s">
        <v>26</v>
      </c>
      <c r="E13" s="88" t="s">
        <v>72</v>
      </c>
      <c r="F13" s="88" t="s">
        <v>72</v>
      </c>
      <c r="G13" s="88" t="s">
        <v>72</v>
      </c>
      <c r="H13" s="88" t="s">
        <v>72</v>
      </c>
      <c r="I13" s="89">
        <f>I10</f>
        <v>226080</v>
      </c>
      <c r="J13" s="90" t="s">
        <v>72</v>
      </c>
      <c r="K13" s="91"/>
      <c r="L13" s="9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</row>
    <row r="14" spans="1:256">
      <c r="A14" s="92"/>
      <c r="B14" s="92"/>
      <c r="C14" s="92"/>
      <c r="D14" s="92"/>
      <c r="E14" s="93"/>
      <c r="F14" s="92"/>
      <c r="G14" s="92"/>
      <c r="H14" s="92"/>
      <c r="I14" s="92"/>
      <c r="J14" s="92"/>
      <c r="K14" s="76"/>
      <c r="L14" s="76"/>
    </row>
    <row r="15" spans="1:256" ht="17.399999999999999">
      <c r="A15" s="94"/>
      <c r="B15" s="95"/>
      <c r="C15" s="49" t="s">
        <v>73</v>
      </c>
      <c r="D15" s="94"/>
      <c r="E15" s="49" t="s">
        <v>74</v>
      </c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  <c r="IV15" s="95"/>
    </row>
    <row r="16" spans="1:256">
      <c r="A16" s="96"/>
      <c r="B16" s="2"/>
      <c r="C16" s="2"/>
    </row>
  </sheetData>
  <mergeCells count="3">
    <mergeCell ref="A5:I5"/>
    <mergeCell ref="A6:B6"/>
    <mergeCell ref="A7:B7"/>
  </mergeCells>
  <pageMargins left="0.2" right="0.2" top="0.74803149606299213" bottom="0.39" header="0.31496062992125984" footer="0.31496062992125984"/>
  <pageSetup paperSize="9" scale="8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8"/>
  <sheetViews>
    <sheetView workbookViewId="0">
      <selection activeCell="E14" sqref="E14"/>
    </sheetView>
  </sheetViews>
  <sheetFormatPr defaultColWidth="9.109375" defaultRowHeight="13.2"/>
  <cols>
    <col min="1" max="1" width="12.44140625" style="10" customWidth="1"/>
    <col min="2" max="2" width="13.33203125" style="10" customWidth="1"/>
    <col min="3" max="3" width="10.6640625" style="10" customWidth="1"/>
    <col min="4" max="4" width="29.88671875" style="10" customWidth="1"/>
    <col min="5" max="5" width="38.6640625" style="10" customWidth="1"/>
    <col min="6" max="6" width="22.44140625" style="10" customWidth="1"/>
    <col min="7" max="7" width="16.44140625" style="10" customWidth="1"/>
    <col min="8" max="8" width="16.5546875" style="10" customWidth="1"/>
    <col min="9" max="9" width="14.5546875" style="10" customWidth="1"/>
    <col min="10" max="10" width="16.44140625" style="10" customWidth="1"/>
    <col min="11" max="16384" width="9.109375" style="10"/>
  </cols>
  <sheetData>
    <row r="1" spans="1:12" s="7" customFormat="1" ht="15.6">
      <c r="G1" s="2" t="s">
        <v>95</v>
      </c>
    </row>
    <row r="2" spans="1:12" s="7" customFormat="1" ht="15.6">
      <c r="G2" s="2" t="s">
        <v>44</v>
      </c>
    </row>
    <row r="3" spans="1:12" s="7" customFormat="1" ht="15.6">
      <c r="G3" s="2" t="s">
        <v>125</v>
      </c>
    </row>
    <row r="5" spans="1:12" ht="20.399999999999999">
      <c r="A5" s="236" t="s">
        <v>99</v>
      </c>
      <c r="B5" s="236"/>
      <c r="C5" s="236"/>
      <c r="D5" s="236"/>
      <c r="E5" s="236"/>
      <c r="F5" s="236"/>
      <c r="G5" s="236"/>
      <c r="H5" s="236"/>
      <c r="I5" s="236"/>
      <c r="J5" s="236"/>
      <c r="K5" s="9"/>
      <c r="L5" s="9"/>
    </row>
    <row r="6" spans="1:12" ht="8.25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9"/>
      <c r="L6" s="9"/>
    </row>
    <row r="7" spans="1:12" ht="20.399999999999999">
      <c r="A7" s="215">
        <v>13540000000</v>
      </c>
      <c r="B7" s="215"/>
      <c r="C7" s="11"/>
      <c r="D7" s="11"/>
      <c r="E7" s="11"/>
      <c r="F7" s="11"/>
      <c r="G7" s="11"/>
      <c r="H7" s="11"/>
      <c r="I7" s="11"/>
      <c r="J7" s="11"/>
      <c r="K7" s="9"/>
      <c r="L7" s="9"/>
    </row>
    <row r="8" spans="1:12" ht="20.399999999999999">
      <c r="A8" s="216" t="s">
        <v>21</v>
      </c>
      <c r="B8" s="216"/>
      <c r="C8" s="11"/>
      <c r="D8" s="11"/>
      <c r="E8" s="11"/>
      <c r="F8" s="11"/>
      <c r="G8" s="11"/>
      <c r="H8" s="11"/>
      <c r="I8" s="11"/>
      <c r="J8" s="11"/>
      <c r="K8" s="9"/>
      <c r="L8" s="9"/>
    </row>
    <row r="9" spans="1:12" ht="13.8" thickBot="1">
      <c r="J9" s="130" t="s">
        <v>18</v>
      </c>
    </row>
    <row r="10" spans="1:12" ht="15.6">
      <c r="A10" s="237" t="s">
        <v>22</v>
      </c>
      <c r="B10" s="237" t="s">
        <v>23</v>
      </c>
      <c r="C10" s="239" t="s">
        <v>1</v>
      </c>
      <c r="D10" s="241" t="s">
        <v>43</v>
      </c>
      <c r="E10" s="243" t="s">
        <v>45</v>
      </c>
      <c r="F10" s="245" t="s">
        <v>46</v>
      </c>
      <c r="G10" s="247" t="s">
        <v>12</v>
      </c>
      <c r="H10" s="232" t="s">
        <v>2</v>
      </c>
      <c r="I10" s="234" t="s">
        <v>9</v>
      </c>
      <c r="J10" s="235"/>
      <c r="K10" s="12"/>
      <c r="L10" s="12"/>
    </row>
    <row r="11" spans="1:12" ht="114.6" customHeight="1" thickBot="1">
      <c r="A11" s="238"/>
      <c r="B11" s="238"/>
      <c r="C11" s="240"/>
      <c r="D11" s="242"/>
      <c r="E11" s="244"/>
      <c r="F11" s="246"/>
      <c r="G11" s="248"/>
      <c r="H11" s="233"/>
      <c r="I11" s="13" t="s">
        <v>3</v>
      </c>
      <c r="J11" s="14" t="s">
        <v>10</v>
      </c>
      <c r="K11" s="12"/>
      <c r="L11" s="12"/>
    </row>
    <row r="12" spans="1:12" ht="15.6">
      <c r="A12" s="15">
        <v>1</v>
      </c>
      <c r="B12" s="15">
        <f>A12+1</f>
        <v>2</v>
      </c>
      <c r="C12" s="16">
        <f t="shared" ref="C12:J12" si="0">B12+1</f>
        <v>3</v>
      </c>
      <c r="D12" s="17">
        <f t="shared" si="0"/>
        <v>4</v>
      </c>
      <c r="E12" s="16">
        <f t="shared" si="0"/>
        <v>5</v>
      </c>
      <c r="F12" s="18">
        <f t="shared" si="0"/>
        <v>6</v>
      </c>
      <c r="G12" s="19">
        <f t="shared" si="0"/>
        <v>7</v>
      </c>
      <c r="H12" s="20">
        <f t="shared" si="0"/>
        <v>8</v>
      </c>
      <c r="I12" s="21">
        <f t="shared" si="0"/>
        <v>9</v>
      </c>
      <c r="J12" s="17">
        <f t="shared" si="0"/>
        <v>10</v>
      </c>
      <c r="K12" s="8"/>
      <c r="L12" s="8"/>
    </row>
    <row r="13" spans="1:12" ht="22.8" customHeight="1">
      <c r="A13" s="22" t="s">
        <v>30</v>
      </c>
      <c r="B13" s="23"/>
      <c r="C13" s="24"/>
      <c r="D13" s="25" t="s">
        <v>31</v>
      </c>
      <c r="E13" s="26"/>
      <c r="F13" s="27"/>
      <c r="G13" s="28">
        <f>G14</f>
        <v>-15000</v>
      </c>
      <c r="H13" s="141">
        <f>H14</f>
        <v>-15000</v>
      </c>
      <c r="I13" s="141">
        <f t="shared" ref="I13:J13" si="1">I14</f>
        <v>0</v>
      </c>
      <c r="J13" s="141">
        <f t="shared" si="1"/>
        <v>0</v>
      </c>
      <c r="K13" s="8"/>
      <c r="L13" s="8"/>
    </row>
    <row r="14" spans="1:12" ht="69.599999999999994" customHeight="1" thickBot="1">
      <c r="A14" s="147" t="s">
        <v>108</v>
      </c>
      <c r="B14" s="142" t="s">
        <v>109</v>
      </c>
      <c r="C14" s="143" t="s">
        <v>107</v>
      </c>
      <c r="D14" s="144" t="s">
        <v>110</v>
      </c>
      <c r="E14" s="150" t="s">
        <v>111</v>
      </c>
      <c r="F14" s="186" t="s">
        <v>112</v>
      </c>
      <c r="G14" s="28">
        <f t="shared" ref="G14" si="2">H14+I14</f>
        <v>-15000</v>
      </c>
      <c r="H14" s="146">
        <v>-15000</v>
      </c>
      <c r="I14" s="29">
        <v>0</v>
      </c>
      <c r="J14" s="30">
        <v>0</v>
      </c>
      <c r="K14" s="8"/>
      <c r="L14" s="8"/>
    </row>
    <row r="15" spans="1:12" ht="24.75" customHeight="1" thickBot="1">
      <c r="A15" s="31"/>
      <c r="B15" s="31"/>
      <c r="C15" s="32"/>
      <c r="D15" s="33" t="s">
        <v>47</v>
      </c>
      <c r="E15" s="34" t="s">
        <v>19</v>
      </c>
      <c r="F15" s="35" t="s">
        <v>19</v>
      </c>
      <c r="G15" s="36">
        <f>G13</f>
        <v>-15000</v>
      </c>
      <c r="H15" s="145">
        <f t="shared" ref="H15:J15" si="3">H13</f>
        <v>-15000</v>
      </c>
      <c r="I15" s="36">
        <f t="shared" si="3"/>
        <v>0</v>
      </c>
      <c r="J15" s="36">
        <f t="shared" si="3"/>
        <v>0</v>
      </c>
      <c r="K15" s="8"/>
      <c r="L15" s="8"/>
    </row>
    <row r="17" spans="1:11" s="2" customFormat="1" ht="15.6">
      <c r="A17" s="37"/>
      <c r="I17" s="38"/>
    </row>
    <row r="18" spans="1:11" s="39" customFormat="1" ht="15.6">
      <c r="A18" s="37" t="s">
        <v>20</v>
      </c>
      <c r="B18" s="2"/>
      <c r="C18" s="2"/>
      <c r="E18" s="38"/>
      <c r="I18" s="40" t="s">
        <v>48</v>
      </c>
      <c r="K18" s="41"/>
    </row>
  </sheetData>
  <mergeCells count="12">
    <mergeCell ref="H10:H11"/>
    <mergeCell ref="I10:J10"/>
    <mergeCell ref="A5:J5"/>
    <mergeCell ref="A7:B7"/>
    <mergeCell ref="A8:B8"/>
    <mergeCell ref="A10:A11"/>
    <mergeCell ref="B10:B11"/>
    <mergeCell ref="C10:C11"/>
    <mergeCell ref="D10:D11"/>
    <mergeCell ref="E10:E11"/>
    <mergeCell ref="F10:F11"/>
    <mergeCell ref="G10:G11"/>
  </mergeCells>
  <pageMargins left="0.19685039370078741" right="0.19685039370078741" top="0.61" bottom="0.19685039370078741" header="0.64" footer="0.2"/>
  <pageSetup paperSize="9" scale="7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25"/>
  <sheetViews>
    <sheetView workbookViewId="0">
      <selection activeCell="E10" sqref="E10:E12"/>
    </sheetView>
  </sheetViews>
  <sheetFormatPr defaultColWidth="9.109375" defaultRowHeight="15.6"/>
  <cols>
    <col min="1" max="1" width="10.33203125" style="1" customWidth="1"/>
    <col min="2" max="2" width="8.88671875" style="1" customWidth="1"/>
    <col min="3" max="3" width="8.44140625" style="1" customWidth="1"/>
    <col min="4" max="4" width="28.109375" style="1" customWidth="1"/>
    <col min="5" max="5" width="13.88671875" style="1" customWidth="1"/>
    <col min="6" max="7" width="13.6640625" style="1" customWidth="1"/>
    <col min="8" max="8" width="10.21875" style="1" customWidth="1"/>
    <col min="9" max="9" width="11.44140625" style="1" customWidth="1"/>
    <col min="10" max="10" width="13" style="1" customWidth="1"/>
    <col min="11" max="11" width="13.6640625" style="1" customWidth="1"/>
    <col min="12" max="12" width="10.88671875" style="1" customWidth="1"/>
    <col min="13" max="13" width="10.33203125" style="1" customWidth="1"/>
    <col min="14" max="14" width="10.77734375" style="1" customWidth="1"/>
    <col min="15" max="15" width="12.6640625" style="1" customWidth="1"/>
    <col min="16" max="16" width="13.6640625" style="1" customWidth="1"/>
    <col min="17" max="16384" width="9.109375" style="1"/>
  </cols>
  <sheetData>
    <row r="1" spans="1:16">
      <c r="M1" s="1" t="s">
        <v>32</v>
      </c>
    </row>
    <row r="2" spans="1:16">
      <c r="M2" s="1" t="s">
        <v>15</v>
      </c>
    </row>
    <row r="3" spans="1:16" ht="17.25" customHeight="1">
      <c r="M3" s="1" t="s">
        <v>121</v>
      </c>
    </row>
    <row r="4" spans="1:16" ht="4.5" customHeight="1"/>
    <row r="5" spans="1:16">
      <c r="A5" s="213" t="s">
        <v>13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</row>
    <row r="6" spans="1:16">
      <c r="A6" s="213" t="s">
        <v>29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</row>
    <row r="7" spans="1:16" ht="16.8" customHeight="1">
      <c r="A7" s="215">
        <v>13540000000</v>
      </c>
      <c r="B7" s="215"/>
      <c r="C7" s="215"/>
      <c r="D7" s="215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</row>
    <row r="8" spans="1:16">
      <c r="A8" s="216" t="s">
        <v>21</v>
      </c>
      <c r="B8" s="216"/>
      <c r="C8" s="216"/>
      <c r="D8" s="216"/>
      <c r="P8" s="4" t="s">
        <v>0</v>
      </c>
    </row>
    <row r="9" spans="1:16" ht="25.2" customHeight="1">
      <c r="A9" s="212" t="s">
        <v>22</v>
      </c>
      <c r="B9" s="212" t="s">
        <v>23</v>
      </c>
      <c r="C9" s="212" t="s">
        <v>1</v>
      </c>
      <c r="D9" s="204" t="s">
        <v>24</v>
      </c>
      <c r="E9" s="204" t="s">
        <v>2</v>
      </c>
      <c r="F9" s="204"/>
      <c r="G9" s="204"/>
      <c r="H9" s="204"/>
      <c r="I9" s="204"/>
      <c r="J9" s="204" t="s">
        <v>9</v>
      </c>
      <c r="K9" s="204"/>
      <c r="L9" s="204"/>
      <c r="M9" s="204"/>
      <c r="N9" s="204"/>
      <c r="O9" s="204"/>
      <c r="P9" s="211" t="s">
        <v>25</v>
      </c>
    </row>
    <row r="10" spans="1:16" ht="56.25" customHeight="1">
      <c r="A10" s="204"/>
      <c r="B10" s="204"/>
      <c r="C10" s="204"/>
      <c r="D10" s="204"/>
      <c r="E10" s="211" t="s">
        <v>3</v>
      </c>
      <c r="F10" s="204" t="s">
        <v>4</v>
      </c>
      <c r="G10" s="204" t="s">
        <v>5</v>
      </c>
      <c r="H10" s="204"/>
      <c r="I10" s="204" t="s">
        <v>8</v>
      </c>
      <c r="J10" s="211" t="s">
        <v>3</v>
      </c>
      <c r="K10" s="204" t="s">
        <v>10</v>
      </c>
      <c r="L10" s="204" t="s">
        <v>4</v>
      </c>
      <c r="M10" s="204" t="s">
        <v>5</v>
      </c>
      <c r="N10" s="204"/>
      <c r="O10" s="204" t="s">
        <v>8</v>
      </c>
      <c r="P10" s="204"/>
    </row>
    <row r="11" spans="1:16" ht="24" customHeight="1">
      <c r="A11" s="204"/>
      <c r="B11" s="204"/>
      <c r="C11" s="204"/>
      <c r="D11" s="204"/>
      <c r="E11" s="204"/>
      <c r="F11" s="204"/>
      <c r="G11" s="204" t="s">
        <v>6</v>
      </c>
      <c r="H11" s="204" t="s">
        <v>7</v>
      </c>
      <c r="I11" s="204"/>
      <c r="J11" s="204"/>
      <c r="K11" s="204"/>
      <c r="L11" s="204"/>
      <c r="M11" s="204" t="s">
        <v>6</v>
      </c>
      <c r="N11" s="204" t="s">
        <v>7</v>
      </c>
      <c r="O11" s="204"/>
      <c r="P11" s="204"/>
    </row>
    <row r="12" spans="1:16" ht="29.25" customHeight="1">
      <c r="A12" s="204"/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</row>
    <row r="13" spans="1:16" ht="19.5" customHeight="1">
      <c r="A13" s="160">
        <v>1</v>
      </c>
      <c r="B13" s="160">
        <v>2</v>
      </c>
      <c r="C13" s="160">
        <v>3</v>
      </c>
      <c r="D13" s="160">
        <v>4</v>
      </c>
      <c r="E13" s="161">
        <v>5</v>
      </c>
      <c r="F13" s="160">
        <v>6</v>
      </c>
      <c r="G13" s="160">
        <v>7</v>
      </c>
      <c r="H13" s="160">
        <v>8</v>
      </c>
      <c r="I13" s="160">
        <v>9</v>
      </c>
      <c r="J13" s="161">
        <v>10</v>
      </c>
      <c r="K13" s="160">
        <v>11</v>
      </c>
      <c r="L13" s="160">
        <v>12</v>
      </c>
      <c r="M13" s="160">
        <v>13</v>
      </c>
      <c r="N13" s="160">
        <v>14</v>
      </c>
      <c r="O13" s="160">
        <v>15</v>
      </c>
      <c r="P13" s="161">
        <v>16</v>
      </c>
    </row>
    <row r="14" spans="1:16" ht="31.2" customHeight="1">
      <c r="A14" s="172" t="s">
        <v>30</v>
      </c>
      <c r="B14" s="173"/>
      <c r="C14" s="174"/>
      <c r="D14" s="175" t="s">
        <v>31</v>
      </c>
      <c r="E14" s="176">
        <v>-106080</v>
      </c>
      <c r="F14" s="177">
        <v>-106080</v>
      </c>
      <c r="G14" s="177">
        <v>0</v>
      </c>
      <c r="H14" s="177">
        <v>0</v>
      </c>
      <c r="I14" s="177">
        <v>0</v>
      </c>
      <c r="J14" s="176">
        <v>226080</v>
      </c>
      <c r="K14" s="177">
        <v>226080</v>
      </c>
      <c r="L14" s="177">
        <v>0</v>
      </c>
      <c r="M14" s="177">
        <v>0</v>
      </c>
      <c r="N14" s="177">
        <v>0</v>
      </c>
      <c r="O14" s="177">
        <v>226080</v>
      </c>
      <c r="P14" s="176">
        <v>120000</v>
      </c>
    </row>
    <row r="15" spans="1:16" ht="142.80000000000001" customHeight="1">
      <c r="A15" s="178" t="s">
        <v>54</v>
      </c>
      <c r="B15" s="178" t="s">
        <v>55</v>
      </c>
      <c r="C15" s="179" t="s">
        <v>56</v>
      </c>
      <c r="D15" s="180" t="s">
        <v>57</v>
      </c>
      <c r="E15" s="181">
        <v>-226080</v>
      </c>
      <c r="F15" s="182">
        <v>-226080</v>
      </c>
      <c r="G15" s="182">
        <v>0</v>
      </c>
      <c r="H15" s="182">
        <v>0</v>
      </c>
      <c r="I15" s="182">
        <v>0</v>
      </c>
      <c r="J15" s="181">
        <v>294000</v>
      </c>
      <c r="K15" s="182">
        <v>294000</v>
      </c>
      <c r="L15" s="182">
        <v>0</v>
      </c>
      <c r="M15" s="182">
        <v>0</v>
      </c>
      <c r="N15" s="182">
        <v>0</v>
      </c>
      <c r="O15" s="182">
        <v>294000</v>
      </c>
      <c r="P15" s="181">
        <v>67920</v>
      </c>
    </row>
    <row r="16" spans="1:16" s="2" customFormat="1" ht="70.8" customHeight="1">
      <c r="A16" s="178" t="s">
        <v>114</v>
      </c>
      <c r="B16" s="178" t="s">
        <v>115</v>
      </c>
      <c r="C16" s="179" t="s">
        <v>116</v>
      </c>
      <c r="D16" s="180" t="s">
        <v>117</v>
      </c>
      <c r="E16" s="181">
        <v>0</v>
      </c>
      <c r="F16" s="182">
        <v>0</v>
      </c>
      <c r="G16" s="182">
        <v>0</v>
      </c>
      <c r="H16" s="182">
        <v>0</v>
      </c>
      <c r="I16" s="182">
        <v>0</v>
      </c>
      <c r="J16" s="181">
        <v>0</v>
      </c>
      <c r="K16" s="182">
        <v>0</v>
      </c>
      <c r="L16" s="182">
        <v>0</v>
      </c>
      <c r="M16" s="182">
        <v>0</v>
      </c>
      <c r="N16" s="182">
        <v>0</v>
      </c>
      <c r="O16" s="182">
        <v>0</v>
      </c>
      <c r="P16" s="181">
        <v>0</v>
      </c>
    </row>
    <row r="17" spans="1:16" ht="45" customHeight="1">
      <c r="A17" s="178" t="s">
        <v>58</v>
      </c>
      <c r="B17" s="178" t="s">
        <v>59</v>
      </c>
      <c r="C17" s="179" t="s">
        <v>60</v>
      </c>
      <c r="D17" s="180" t="s">
        <v>61</v>
      </c>
      <c r="E17" s="181">
        <v>60000</v>
      </c>
      <c r="F17" s="182">
        <v>60000</v>
      </c>
      <c r="G17" s="182">
        <v>0</v>
      </c>
      <c r="H17" s="182">
        <v>0</v>
      </c>
      <c r="I17" s="182">
        <v>0</v>
      </c>
      <c r="J17" s="181">
        <v>0</v>
      </c>
      <c r="K17" s="182">
        <v>0</v>
      </c>
      <c r="L17" s="182">
        <v>0</v>
      </c>
      <c r="M17" s="182">
        <v>0</v>
      </c>
      <c r="N17" s="182">
        <v>0</v>
      </c>
      <c r="O17" s="182">
        <v>0</v>
      </c>
      <c r="P17" s="181">
        <v>60000</v>
      </c>
    </row>
    <row r="18" spans="1:16" ht="33" customHeight="1">
      <c r="A18" s="178" t="s">
        <v>118</v>
      </c>
      <c r="B18" s="178" t="s">
        <v>119</v>
      </c>
      <c r="C18" s="179" t="s">
        <v>60</v>
      </c>
      <c r="D18" s="180" t="s">
        <v>120</v>
      </c>
      <c r="E18" s="181">
        <v>15000</v>
      </c>
      <c r="F18" s="182">
        <v>15000</v>
      </c>
      <c r="G18" s="182">
        <v>0</v>
      </c>
      <c r="H18" s="182">
        <v>0</v>
      </c>
      <c r="I18" s="182">
        <v>0</v>
      </c>
      <c r="J18" s="181">
        <v>0</v>
      </c>
      <c r="K18" s="182">
        <v>0</v>
      </c>
      <c r="L18" s="182">
        <v>0</v>
      </c>
      <c r="M18" s="182">
        <v>0</v>
      </c>
      <c r="N18" s="182">
        <v>0</v>
      </c>
      <c r="O18" s="182">
        <v>0</v>
      </c>
      <c r="P18" s="181">
        <v>15000</v>
      </c>
    </row>
    <row r="19" spans="1:16" ht="69" customHeight="1">
      <c r="A19" s="178" t="s">
        <v>103</v>
      </c>
      <c r="B19" s="178" t="s">
        <v>104</v>
      </c>
      <c r="C19" s="179" t="s">
        <v>105</v>
      </c>
      <c r="D19" s="180" t="s">
        <v>106</v>
      </c>
      <c r="E19" s="181">
        <v>60000</v>
      </c>
      <c r="F19" s="182">
        <v>60000</v>
      </c>
      <c r="G19" s="182">
        <v>0</v>
      </c>
      <c r="H19" s="182">
        <v>0</v>
      </c>
      <c r="I19" s="182">
        <v>0</v>
      </c>
      <c r="J19" s="181">
        <v>0</v>
      </c>
      <c r="K19" s="182">
        <v>0</v>
      </c>
      <c r="L19" s="182">
        <v>0</v>
      </c>
      <c r="M19" s="182">
        <v>0</v>
      </c>
      <c r="N19" s="182">
        <v>0</v>
      </c>
      <c r="O19" s="182">
        <v>0</v>
      </c>
      <c r="P19" s="181">
        <v>60000</v>
      </c>
    </row>
    <row r="20" spans="1:16" ht="42" customHeight="1">
      <c r="A20" s="178" t="s">
        <v>108</v>
      </c>
      <c r="B20" s="178" t="s">
        <v>109</v>
      </c>
      <c r="C20" s="179" t="s">
        <v>107</v>
      </c>
      <c r="D20" s="180" t="s">
        <v>110</v>
      </c>
      <c r="E20" s="181">
        <v>-15000</v>
      </c>
      <c r="F20" s="182">
        <v>-15000</v>
      </c>
      <c r="G20" s="182">
        <v>0</v>
      </c>
      <c r="H20" s="182">
        <v>0</v>
      </c>
      <c r="I20" s="182">
        <v>0</v>
      </c>
      <c r="J20" s="181">
        <v>0</v>
      </c>
      <c r="K20" s="182">
        <v>0</v>
      </c>
      <c r="L20" s="182">
        <v>0</v>
      </c>
      <c r="M20" s="182">
        <v>0</v>
      </c>
      <c r="N20" s="182">
        <v>0</v>
      </c>
      <c r="O20" s="182">
        <v>0</v>
      </c>
      <c r="P20" s="181">
        <v>-15000</v>
      </c>
    </row>
    <row r="21" spans="1:16" ht="54" customHeight="1">
      <c r="A21" s="178" t="s">
        <v>96</v>
      </c>
      <c r="B21" s="178" t="s">
        <v>97</v>
      </c>
      <c r="C21" s="179" t="s">
        <v>62</v>
      </c>
      <c r="D21" s="180" t="s">
        <v>98</v>
      </c>
      <c r="E21" s="181">
        <v>0</v>
      </c>
      <c r="F21" s="182">
        <v>0</v>
      </c>
      <c r="G21" s="182">
        <v>0</v>
      </c>
      <c r="H21" s="182">
        <v>0</v>
      </c>
      <c r="I21" s="182">
        <v>0</v>
      </c>
      <c r="J21" s="181">
        <v>-67920</v>
      </c>
      <c r="K21" s="182">
        <v>-67920</v>
      </c>
      <c r="L21" s="182">
        <v>0</v>
      </c>
      <c r="M21" s="182">
        <v>0</v>
      </c>
      <c r="N21" s="182">
        <v>0</v>
      </c>
      <c r="O21" s="182">
        <v>-67920</v>
      </c>
      <c r="P21" s="181">
        <v>-67920</v>
      </c>
    </row>
    <row r="22" spans="1:16" ht="40.200000000000003" customHeight="1">
      <c r="A22" s="183" t="s">
        <v>11</v>
      </c>
      <c r="B22" s="183" t="s">
        <v>11</v>
      </c>
      <c r="C22" s="184" t="s">
        <v>11</v>
      </c>
      <c r="D22" s="176" t="s">
        <v>26</v>
      </c>
      <c r="E22" s="176">
        <v>-106080</v>
      </c>
      <c r="F22" s="176">
        <v>-106080</v>
      </c>
      <c r="G22" s="176">
        <v>0</v>
      </c>
      <c r="H22" s="176">
        <v>0</v>
      </c>
      <c r="I22" s="176">
        <v>0</v>
      </c>
      <c r="J22" s="176">
        <v>226080</v>
      </c>
      <c r="K22" s="176">
        <v>226080</v>
      </c>
      <c r="L22" s="176">
        <v>0</v>
      </c>
      <c r="M22" s="176">
        <v>0</v>
      </c>
      <c r="N22" s="176">
        <v>0</v>
      </c>
      <c r="O22" s="176">
        <v>226080</v>
      </c>
      <c r="P22" s="176">
        <v>120000</v>
      </c>
    </row>
    <row r="25" spans="1:16" s="39" customFormat="1">
      <c r="A25" s="37" t="s">
        <v>20</v>
      </c>
      <c r="B25" s="2"/>
      <c r="C25" s="2"/>
      <c r="E25" s="38"/>
      <c r="I25" s="40" t="s">
        <v>48</v>
      </c>
      <c r="K25" s="41"/>
    </row>
  </sheetData>
  <mergeCells count="26">
    <mergeCell ref="A5:P5"/>
    <mergeCell ref="A6:P6"/>
    <mergeCell ref="A7:B7"/>
    <mergeCell ref="C7:D7"/>
    <mergeCell ref="A8:B8"/>
    <mergeCell ref="C8:D8"/>
    <mergeCell ref="A9:A12"/>
    <mergeCell ref="B9:B12"/>
    <mergeCell ref="C9:C12"/>
    <mergeCell ref="D9:D12"/>
    <mergeCell ref="E9:I9"/>
    <mergeCell ref="G11:G12"/>
    <mergeCell ref="H11:H12"/>
    <mergeCell ref="P9:P12"/>
    <mergeCell ref="E10:E12"/>
    <mergeCell ref="F10:F12"/>
    <mergeCell ref="G10:H10"/>
    <mergeCell ref="I10:I12"/>
    <mergeCell ref="J10:J12"/>
    <mergeCell ref="K10:K12"/>
    <mergeCell ref="L10:L12"/>
    <mergeCell ref="M10:N10"/>
    <mergeCell ref="O10:O12"/>
    <mergeCell ref="J9:O9"/>
    <mergeCell ref="M11:M12"/>
    <mergeCell ref="N11:N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Лист1</vt:lpstr>
      <vt:lpstr>'ДОДАТОК 3'!Заголовки_для_печати</vt:lpstr>
      <vt:lpstr>'ДОДАТОК 6'!Заголовки_для_печати</vt:lpstr>
      <vt:lpstr>'ДОДАТОК 1'!Область_печати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Mis'kaRada</dc:creator>
  <cp:lastModifiedBy>Mis'kaRada</cp:lastModifiedBy>
  <cp:lastPrinted>2021-06-11T19:01:08Z</cp:lastPrinted>
  <dcterms:created xsi:type="dcterms:W3CDTF">2019-02-28T10:59:48Z</dcterms:created>
  <dcterms:modified xsi:type="dcterms:W3CDTF">2021-06-11T19:03:52Z</dcterms:modified>
</cp:coreProperties>
</file>