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60" windowWidth="9720" windowHeight="5280" tabRatio="778" activeTab="0"/>
  </bookViews>
  <sheets>
    <sheet name="Зміни серп 2023р " sheetId="1" r:id="rId1"/>
  </sheets>
  <definedNames>
    <definedName name="_xlnm.Print_Area" localSheetId="0">'Зміни серп 2023р '!$A$1:$E$51</definedName>
  </definedNames>
  <calcPr fullCalcOnLoad="1"/>
</workbook>
</file>

<file path=xl/sharedStrings.xml><?xml version="1.0" encoding="utf-8"?>
<sst xmlns="http://schemas.openxmlformats.org/spreadsheetml/2006/main" count="84" uniqueCount="68">
  <si>
    <t>ВСЬОГО ЗАГАЛЬНИЙ ФОНД</t>
  </si>
  <si>
    <t>ВСЬОГО СПЕЦІАЛЬНИЙ ФОНД</t>
  </si>
  <si>
    <t>ВИДАТКИ, з них:</t>
  </si>
  <si>
    <t>Южненської міської ради</t>
  </si>
  <si>
    <t>Пояснювальна записка</t>
  </si>
  <si>
    <t xml:space="preserve">ЗАГАЛЬНИЙ ФОНД, СПЕЦІАЛЬНИЙ ФОНД </t>
  </si>
  <si>
    <t>КПКВ/ назва</t>
  </si>
  <si>
    <t>сума (грн.)</t>
  </si>
  <si>
    <t>Код доходів</t>
  </si>
  <si>
    <t>ЗАГАЛЬНИЙ ФОНД</t>
  </si>
  <si>
    <t>СПЕЦІАЛЬНИЙ ФОНД (бюджет розвитку)</t>
  </si>
  <si>
    <t xml:space="preserve"> Про внесення змін і доповнень до рішення Южненської міської ради Одеського району Одеської області  від   07.12.2022 року  №1187-VІІІ „Про  бюджет Южненської міської територіальної громади  на 2023 рік”   </t>
  </si>
  <si>
    <t xml:space="preserve">1.За рахунок міжбюджетних трансфертів з Державного бюджету,ДОХОДИ,ВИДАТКИ </t>
  </si>
  <si>
    <t>Видатки</t>
  </si>
  <si>
    <t>ДОХОДИ, з них:</t>
  </si>
  <si>
    <t xml:space="preserve">Вільні залишки коштів загального фонду місцевого бюджету   на 01.01.2023  року </t>
  </si>
  <si>
    <t>Управління соціальної політики Южненської міської ради Одеського району Одеської області</t>
  </si>
  <si>
    <t>Керівництво і управління у відповідній сфері у містах (місті Києві), селищах, селах, територіальних громадах</t>
  </si>
  <si>
    <t>0810160</t>
  </si>
  <si>
    <t>Утримання та розвиток автомобільних доріг та дорожньої інфраструктури за рахунок коштів місцевого бюджету</t>
  </si>
  <si>
    <t>Управління капітального будівництва Южненської міської ради Одеського району Одеської області</t>
  </si>
  <si>
    <t>Організація благоустрою населених пунктів</t>
  </si>
  <si>
    <t>коригування проектно-вишукувальної документації</t>
  </si>
  <si>
    <t>Управління культури, спорту та молодіжної політики Южненської міської ради Одеського району Одеської області</t>
  </si>
  <si>
    <t>Управління освіти Южненської міської ради Одеського району Одеської області</t>
  </si>
  <si>
    <t>Виконавчий комітет Южненської міської ради Одеського району Одеської області</t>
  </si>
  <si>
    <t xml:space="preserve">Заступник начальника  фінансового управління-                                                 </t>
  </si>
  <si>
    <t xml:space="preserve">начальник відділу планування та економічного аналізу місцевого бюджету 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</si>
  <si>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</si>
  <si>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</si>
  <si>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0210150</t>
  </si>
  <si>
    <t>0217530</t>
  </si>
  <si>
    <t>0218110</t>
  </si>
  <si>
    <t xml:space="preserve">0611010                0611021   </t>
  </si>
  <si>
    <t>0219800</t>
  </si>
  <si>
    <t>Постуги з доступу до WI-fi для взаємодії з державним порталом цифрової трансформації " ДІЯ" щодо шеренгу документів</t>
  </si>
  <si>
    <t xml:space="preserve">Проєктно-вишукувальні роботи " Будівництво водного пандусу для осіб з обмеженими фізичними можливостями на території пляжної зони м.Южного Одеської області" </t>
  </si>
  <si>
    <t>Реконструкція проїжджої частини дороги за ПК "Дружба" м.Южного Одеської області в т.ч.:</t>
  </si>
  <si>
    <t>Інші субвенції з місцевого бюджету (пільгове медичне обслуговування громадян, які постраждали внаслідок Чорнобильської катастрофи)</t>
  </si>
  <si>
    <t>Інші субвенції з місцевого бюджету (компенсаційні виплати особам з інвалідністю на бензин,ремонт,технічне обслуговування автомобілів, мотоколясок і на транспортне обслуговування)</t>
  </si>
  <si>
    <t>0813050</t>
  </si>
  <si>
    <t>0813171</t>
  </si>
  <si>
    <t>( зміни у серпні   2023 року)</t>
  </si>
  <si>
    <t>Інші заходи у сфері зв`язку, телекомунікації та інформатики</t>
  </si>
  <si>
    <t xml:space="preserve"> Комплексна цільова програма "Електронна громада" на 2021-2023 роки ( на придбання  супутних матеріалів та обслуговування робочої станції для оформлення та видачі паспортів). Розпорядження КМУ від 16.05.2014р № 523-р зі змнами. </t>
  </si>
  <si>
    <t xml:space="preserve"> Комплексна цільова програма "Електронна громада" на 2021-2023 роки ( на придбання  робочої станції для оформлення та видачі паспортів). Розпорядження КМУ від 16.05.2014р № 523-р зі змнами. </t>
  </si>
  <si>
    <t>Поточний ремонт приміщення комунальної власності за адресою: м.Южне, вулиця Хіміків ,8, кв.121  - 520,0 тис.грн; перепозподіл коштів  в межах кошторисних призначень - 0 тис.грн.</t>
  </si>
  <si>
    <t>Програма розвитку та підтримки первинної медико-санітарної допомоги Южненської міської територіальної громади  на 2021-2023 роки  Забезпечення хворих, які страждають на рідкісні (орфанні) захворювання лікарськими засобами та відповідними харчовими продуктами для спеціального диєтичного споживання.</t>
  </si>
  <si>
    <t>1014060</t>
  </si>
  <si>
    <t>Забезпечення діяльності палаців i будинків культури, клубів, центрів дозвілля та iнших клубних закладів</t>
  </si>
  <si>
    <t>Перерозподіл коштів в межах кошторисних призначень (оплата послуг з монтажу генератора-163, 055 тис.грн.)</t>
  </si>
  <si>
    <t>Програма підвищення ефективності діяльності підрозділів Одеського прикордонного загону на 2022-2024 роки  (сприяння забезпеченню  прикордонної служби матеріально -технічними засобами, шляхом передачі  субвенції до державного бюджету )</t>
  </si>
  <si>
    <t>Управління економіки Южненської міської ради Одеського району Одеської області</t>
  </si>
  <si>
    <t>2710160</t>
  </si>
  <si>
    <t>Перерозподіл коштів в межах кошторисних призначень (сплата судового збору для позовної заяви, участь )</t>
  </si>
  <si>
    <t>Перерозподіл коштів в межах кошторисних призначень (придбання електронного засобу навчання для 3-х класів ЗЗСО № 1, №3 - 119, 850  тис.грн;; ремонт кухонного обладнання,ЗЗСО №1,№3 - 164,135 тис.грн.;придбання та встановлення електроличильників для ДНЗ № 3,№4,№5-  81,180 тис.грн.; поточний ремонт системи опалення (заміна радіаторів)ДНЗ №1, № 3- 331,8 тис.грн.; обслуговування дизель-генераторів по ДНЗ, ЗЗСО- 99,920 тис.грн.;  За рахунок зменшення видатків на оплату заробітної плати з нарахуваннями - 746,294 тис.гре.комунальні послуги  - 50, 591 тис.грн.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</si>
  <si>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</si>
  <si>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Заходи із запобігання та ліквідації надзввичайних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</si>
  <si>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</si>
  <si>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роки(покращення матеріально-технічної бази військової частини А 0515, шляхом надання субвенції   до державного бюджету ) </t>
  </si>
  <si>
    <t xml:space="preserve"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( сприяння покращенню забезпечення військовоїї частини Збройних сил України  А2238 матеріальними засобами, необхідними для збереження життя та здоров"я військовослужбовців , шляхом надання субвенції   до державного бюджету ) </t>
  </si>
  <si>
    <t xml:space="preserve"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( сприяння  забезпечення матеріально-технічної бази ЗСУ, шляхом передачі іншої субвенції з місцевого бюджету до обласного бюджету Одеської області) </t>
  </si>
  <si>
    <t xml:space="preserve"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(сприяння створенню належних умов функціонування державних правоохоронних органів, шляхом надання субвенції   до державного бюджету) </t>
  </si>
  <si>
    <t xml:space="preserve"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( сприяння покращенню забезпечення військовоїї частини Збройних сил України  А2238 матеріальними засобами, необхідними для збереження життя та здоров"я військовослужбовців , шляхом надання субвенції   до державного бюджету) </t>
  </si>
  <si>
    <t>0219770</t>
  </si>
  <si>
    <t>Інші субвенції з місцевого бюджету</t>
  </si>
  <si>
    <t xml:space="preserve">Програма створення та використання матеріальних резервів для запобігання і  ліквідаціі наслідків надзвичайних ситуацій на території Южненської міської територіальної громади  на 2023-2025 роки. (оновлення матеріального резерву, п.14 постанови КМУ від 30.09.2015 р № 775 зі змінами)
</t>
  </si>
  <si>
    <t>Ганна ЗЕЛІНСЬКА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</si>
</sst>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-;\-* #,##0_-;_-* &quot;-&quot;_-;_-@_-"/>
    <numFmt numFmtId="189" formatCode="_-* #,##0.00_-;\-* #,##0.00_-;_-* &quot;-&quot;??_-;_-@_-"/>
    <numFmt numFmtId="190" formatCode="_-* #,##0.00\ _г_р_н_._-;\-* #,##0.00\ _г_р_н_._-;_-* &quot;-&quot;??\ _г_р_н_._-;_-@_-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FC19]d\ mmmm\ yyyy\ &quot;г.&quot;"/>
    <numFmt numFmtId="196" formatCode="#,##0.0"/>
    <numFmt numFmtId="197" formatCode="#,##0_ ;\-#,##0\ 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422]d\ mmmm\ yyyy&quot; р.&quot;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8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2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ourier New"/>
      <family val="3"/>
    </font>
    <font>
      <sz val="18"/>
      <color indexed="10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18"/>
      <color rgb="FFFF0000"/>
      <name val="Times New Roman"/>
      <family val="1"/>
    </font>
    <font>
      <sz val="16"/>
      <color theme="1"/>
      <name val="Times New Roman"/>
      <family val="1"/>
    </font>
    <font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9" fillId="0" borderId="12" xfId="0" applyFont="1" applyBorder="1" applyAlignment="1">
      <alignment horizontal="left" vertical="center" wrapText="1"/>
    </xf>
    <xf numFmtId="0" fontId="53" fillId="33" borderId="0" xfId="0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54" fillId="0" borderId="16" xfId="0" applyFont="1" applyFill="1" applyBorder="1" applyAlignment="1" quotePrefix="1">
      <alignment vertical="center" wrapText="1"/>
    </xf>
    <xf numFmtId="0" fontId="10" fillId="0" borderId="11" xfId="0" applyFont="1" applyFill="1" applyBorder="1" applyAlignment="1" quotePrefix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3" fontId="4" fillId="32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/>
    </xf>
    <xf numFmtId="49" fontId="3" fillId="32" borderId="23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32" borderId="28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/>
    </xf>
    <xf numFmtId="3" fontId="3" fillId="32" borderId="27" xfId="0" applyNumberFormat="1" applyFont="1" applyFill="1" applyBorder="1" applyAlignment="1">
      <alignment horizontal="right" vertical="center"/>
    </xf>
    <xf numFmtId="3" fontId="3" fillId="32" borderId="28" xfId="0" applyNumberFormat="1" applyFont="1" applyFill="1" applyBorder="1" applyAlignment="1">
      <alignment horizontal="right" vertical="center"/>
    </xf>
    <xf numFmtId="3" fontId="3" fillId="32" borderId="30" xfId="0" applyNumberFormat="1" applyFont="1" applyFill="1" applyBorder="1" applyAlignment="1">
      <alignment horizontal="right" vertical="center"/>
    </xf>
    <xf numFmtId="3" fontId="5" fillId="32" borderId="30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righ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3" fillId="32" borderId="35" xfId="0" applyNumberFormat="1" applyFont="1" applyFill="1" applyBorder="1" applyAlignment="1">
      <alignment horizontal="center" vertical="center" wrapText="1"/>
    </xf>
    <xf numFmtId="0" fontId="12" fillId="32" borderId="36" xfId="0" applyFont="1" applyFill="1" applyBorder="1" applyAlignment="1" quotePrefix="1">
      <alignment horizontal="center" vertical="center" wrapText="1"/>
    </xf>
    <xf numFmtId="3" fontId="3" fillId="32" borderId="37" xfId="0" applyNumberFormat="1" applyFont="1" applyFill="1" applyBorder="1" applyAlignment="1">
      <alignment horizontal="right" vertical="center"/>
    </xf>
    <xf numFmtId="49" fontId="3" fillId="32" borderId="38" xfId="0" applyNumberFormat="1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 quotePrefix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49" fontId="4" fillId="0" borderId="40" xfId="0" applyNumberFormat="1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left" vertical="center" wrapText="1"/>
    </xf>
    <xf numFmtId="0" fontId="3" fillId="32" borderId="22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 quotePrefix="1">
      <alignment horizontal="left" vertical="center" wrapText="1"/>
    </xf>
    <xf numFmtId="49" fontId="4" fillId="32" borderId="46" xfId="0" applyNumberFormat="1" applyFont="1" applyFill="1" applyBorder="1" applyAlignment="1">
      <alignment horizontal="left" vertical="center" wrapText="1"/>
    </xf>
    <xf numFmtId="49" fontId="4" fillId="32" borderId="47" xfId="0" applyNumberFormat="1" applyFont="1" applyFill="1" applyBorder="1" applyAlignment="1">
      <alignment horizontal="left" vertical="center" wrapText="1"/>
    </xf>
    <xf numFmtId="49" fontId="4" fillId="32" borderId="20" xfId="0" applyNumberFormat="1" applyFont="1" applyFill="1" applyBorder="1" applyAlignment="1">
      <alignment horizontal="left" vertical="center" wrapText="1"/>
    </xf>
    <xf numFmtId="0" fontId="3" fillId="32" borderId="45" xfId="0" applyFont="1" applyFill="1" applyBorder="1" applyAlignment="1" quotePrefix="1">
      <alignment horizontal="left" vertical="center" wrapText="1"/>
    </xf>
    <xf numFmtId="0" fontId="3" fillId="32" borderId="19" xfId="0" applyFont="1" applyFill="1" applyBorder="1" applyAlignment="1" quotePrefix="1">
      <alignment horizontal="left" vertical="center" wrapText="1"/>
    </xf>
    <xf numFmtId="3" fontId="5" fillId="0" borderId="45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left" vertical="center" wrapText="1"/>
    </xf>
    <xf numFmtId="0" fontId="3" fillId="32" borderId="48" xfId="0" applyFont="1" applyFill="1" applyBorder="1" applyAlignment="1" quotePrefix="1">
      <alignment horizontal="left" vertical="center" wrapText="1"/>
    </xf>
    <xf numFmtId="0" fontId="3" fillId="32" borderId="49" xfId="0" applyFont="1" applyFill="1" applyBorder="1" applyAlignment="1" quotePrefix="1">
      <alignment horizontal="left" vertical="center" wrapText="1"/>
    </xf>
    <xf numFmtId="49" fontId="4" fillId="32" borderId="46" xfId="0" applyNumberFormat="1" applyFont="1" applyFill="1" applyBorder="1" applyAlignment="1">
      <alignment horizontal="center" vertical="center" wrapText="1"/>
    </xf>
    <xf numFmtId="49" fontId="4" fillId="32" borderId="47" xfId="0" applyNumberFormat="1" applyFont="1" applyFill="1" applyBorder="1" applyAlignment="1">
      <alignment horizontal="center" vertical="center" wrapText="1"/>
    </xf>
    <xf numFmtId="49" fontId="4" fillId="32" borderId="20" xfId="0" applyNumberFormat="1" applyFont="1" applyFill="1" applyBorder="1" applyAlignment="1">
      <alignment horizontal="center" vertical="center" wrapText="1"/>
    </xf>
    <xf numFmtId="0" fontId="3" fillId="32" borderId="50" xfId="0" applyFont="1" applyFill="1" applyBorder="1" applyAlignment="1" quotePrefix="1">
      <alignment horizontal="left" vertical="center" wrapText="1"/>
    </xf>
    <xf numFmtId="0" fontId="3" fillId="32" borderId="51" xfId="0" applyFont="1" applyFill="1" applyBorder="1" applyAlignment="1" quotePrefix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0" fontId="3" fillId="0" borderId="52" xfId="0" applyFont="1" applyFill="1" applyBorder="1" applyAlignment="1" quotePrefix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quotePrefix="1">
      <alignment horizontal="left" vertical="center" wrapText="1"/>
    </xf>
    <xf numFmtId="0" fontId="3" fillId="0" borderId="54" xfId="0" applyFont="1" applyFill="1" applyBorder="1" applyAlignment="1" quotePrefix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57" xfId="0" applyFont="1" applyFill="1" applyBorder="1" applyAlignment="1" quotePrefix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 quotePrefix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32" borderId="54" xfId="0" applyFont="1" applyFill="1" applyBorder="1" applyAlignment="1">
      <alignment horizontal="left" vertical="top" wrapText="1"/>
    </xf>
    <xf numFmtId="0" fontId="13" fillId="32" borderId="5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tabSelected="1" view="pageBreakPreview" zoomScale="70" zoomScaleNormal="38" zoomScaleSheetLayoutView="70" zoomScalePageLayoutView="51" workbookViewId="0" topLeftCell="A40">
      <selection activeCell="G48" sqref="G48:H48"/>
    </sheetView>
  </sheetViews>
  <sheetFormatPr defaultColWidth="9.28125" defaultRowHeight="12.75"/>
  <cols>
    <col min="1" max="1" width="16.140625" style="1" customWidth="1"/>
    <col min="2" max="2" width="31.421875" style="1" customWidth="1"/>
    <col min="3" max="3" width="49.140625" style="2" customWidth="1"/>
    <col min="4" max="4" width="30.28125" style="8" customWidth="1"/>
    <col min="5" max="5" width="20.421875" style="9" customWidth="1"/>
    <col min="6" max="6" width="9.28125" style="2" customWidth="1"/>
    <col min="7" max="7" width="31.28125" style="2" customWidth="1"/>
    <col min="8" max="16384" width="9.28125" style="2" customWidth="1"/>
  </cols>
  <sheetData>
    <row r="1" spans="3:4" ht="22.5">
      <c r="C1" s="132" t="s">
        <v>4</v>
      </c>
      <c r="D1" s="132"/>
    </row>
    <row r="2" spans="1:5" ht="14.25" customHeight="1">
      <c r="A2" s="133" t="s">
        <v>11</v>
      </c>
      <c r="B2" s="133"/>
      <c r="C2" s="133"/>
      <c r="D2" s="133"/>
      <c r="E2" s="133"/>
    </row>
    <row r="3" spans="1:5" ht="60" customHeight="1">
      <c r="A3" s="133"/>
      <c r="B3" s="133"/>
      <c r="C3" s="133"/>
      <c r="D3" s="133"/>
      <c r="E3" s="133"/>
    </row>
    <row r="4" spans="1:5" ht="5.25" customHeight="1">
      <c r="A4" s="133"/>
      <c r="B4" s="133"/>
      <c r="C4" s="133"/>
      <c r="D4" s="133"/>
      <c r="E4" s="133"/>
    </row>
    <row r="5" spans="1:5" ht="25.5" customHeight="1" thickBot="1">
      <c r="A5" s="4"/>
      <c r="B5" s="4"/>
      <c r="C5" s="133" t="s">
        <v>42</v>
      </c>
      <c r="D5" s="133"/>
      <c r="E5" s="10"/>
    </row>
    <row r="6" spans="1:5" ht="51" customHeight="1" thickBot="1">
      <c r="A6" s="46" t="s">
        <v>8</v>
      </c>
      <c r="B6" s="47" t="s">
        <v>6</v>
      </c>
      <c r="C6" s="134" t="s">
        <v>5</v>
      </c>
      <c r="D6" s="135"/>
      <c r="E6" s="51" t="s">
        <v>7</v>
      </c>
    </row>
    <row r="7" spans="1:5" ht="44.25" customHeight="1" thickBot="1">
      <c r="A7" s="136" t="s">
        <v>12</v>
      </c>
      <c r="B7" s="137"/>
      <c r="C7" s="137"/>
      <c r="D7" s="137"/>
      <c r="E7" s="50">
        <f>E8+E9</f>
        <v>-28000</v>
      </c>
    </row>
    <row r="8" spans="1:5" ht="76.5" customHeight="1">
      <c r="A8" s="48">
        <v>41053900</v>
      </c>
      <c r="B8" s="49" t="s">
        <v>40</v>
      </c>
      <c r="C8" s="138" t="s">
        <v>38</v>
      </c>
      <c r="D8" s="139"/>
      <c r="E8" s="52">
        <v>-25000</v>
      </c>
    </row>
    <row r="9" spans="1:5" s="23" customFormat="1" ht="99.75" customHeight="1" thickBot="1">
      <c r="A9" s="44">
        <v>41053900</v>
      </c>
      <c r="B9" s="45" t="s">
        <v>41</v>
      </c>
      <c r="C9" s="130" t="s">
        <v>39</v>
      </c>
      <c r="D9" s="131"/>
      <c r="E9" s="53">
        <v>-3000</v>
      </c>
    </row>
    <row r="10" spans="1:6" ht="45.75" customHeight="1" thickBot="1">
      <c r="A10" s="97" t="s">
        <v>15</v>
      </c>
      <c r="B10" s="98"/>
      <c r="C10" s="98"/>
      <c r="D10" s="99"/>
      <c r="E10" s="42">
        <v>35835187</v>
      </c>
      <c r="F10" s="3"/>
    </row>
    <row r="11" spans="1:5" ht="36" customHeight="1" thickBot="1">
      <c r="A11" s="94" t="s">
        <v>13</v>
      </c>
      <c r="B11" s="95"/>
      <c r="C11" s="95"/>
      <c r="D11" s="96"/>
      <c r="E11" s="42"/>
    </row>
    <row r="12" spans="1:5" ht="32.25" customHeight="1" thickBot="1">
      <c r="A12" s="122" t="s">
        <v>9</v>
      </c>
      <c r="B12" s="123"/>
      <c r="C12" s="16"/>
      <c r="D12" s="17"/>
      <c r="E12" s="42">
        <f>E13+E23+E25+E27+E29</f>
        <v>35373709</v>
      </c>
    </row>
    <row r="13" spans="1:5" s="15" customFormat="1" ht="46.5" customHeight="1" thickBot="1">
      <c r="A13" s="97" t="s">
        <v>25</v>
      </c>
      <c r="B13" s="98"/>
      <c r="C13" s="98"/>
      <c r="D13" s="99"/>
      <c r="E13" s="42">
        <f>E14+E15+E16+E17+E18+E19+E21+E20+E22</f>
        <v>35355709</v>
      </c>
    </row>
    <row r="14" spans="1:5" ht="159.75" customHeight="1" thickBot="1">
      <c r="A14" s="34" t="s">
        <v>28</v>
      </c>
      <c r="B14" s="32" t="s">
        <v>29</v>
      </c>
      <c r="C14" s="128" t="s">
        <v>47</v>
      </c>
      <c r="D14" s="118"/>
      <c r="E14" s="54">
        <v>598255</v>
      </c>
    </row>
    <row r="15" spans="1:5" ht="172.5" customHeight="1">
      <c r="A15" s="35" t="s">
        <v>30</v>
      </c>
      <c r="B15" s="37" t="s">
        <v>56</v>
      </c>
      <c r="C15" s="129" t="s">
        <v>46</v>
      </c>
      <c r="D15" s="93"/>
      <c r="E15" s="55">
        <v>520000</v>
      </c>
    </row>
    <row r="16" spans="1:5" ht="122.25" customHeight="1">
      <c r="A16" s="36" t="s">
        <v>31</v>
      </c>
      <c r="B16" s="33" t="s">
        <v>43</v>
      </c>
      <c r="C16" s="100" t="s">
        <v>44</v>
      </c>
      <c r="D16" s="93"/>
      <c r="E16" s="55">
        <f>37080+185324</f>
        <v>222404</v>
      </c>
    </row>
    <row r="17" spans="1:5" ht="143.25" customHeight="1">
      <c r="A17" s="26" t="s">
        <v>32</v>
      </c>
      <c r="B17" s="38" t="s">
        <v>57</v>
      </c>
      <c r="C17" s="124" t="s">
        <v>66</v>
      </c>
      <c r="D17" s="125"/>
      <c r="E17" s="56">
        <v>1665050</v>
      </c>
    </row>
    <row r="18" spans="1:5" ht="195" customHeight="1" thickBot="1">
      <c r="A18" s="67" t="s">
        <v>34</v>
      </c>
      <c r="B18" s="68" t="s">
        <v>58</v>
      </c>
      <c r="C18" s="126" t="s">
        <v>62</v>
      </c>
      <c r="D18" s="127"/>
      <c r="E18" s="66">
        <v>1000000</v>
      </c>
    </row>
    <row r="19" spans="1:5" ht="245.25" customHeight="1">
      <c r="A19" s="35" t="s">
        <v>34</v>
      </c>
      <c r="B19" s="69" t="s">
        <v>58</v>
      </c>
      <c r="C19" s="117" t="s">
        <v>63</v>
      </c>
      <c r="D19" s="118"/>
      <c r="E19" s="54">
        <v>1050000</v>
      </c>
    </row>
    <row r="20" spans="1:5" ht="189.75" customHeight="1">
      <c r="A20" s="26" t="s">
        <v>34</v>
      </c>
      <c r="B20" s="39" t="s">
        <v>58</v>
      </c>
      <c r="C20" s="100" t="s">
        <v>59</v>
      </c>
      <c r="D20" s="93"/>
      <c r="E20" s="56">
        <v>3000000</v>
      </c>
    </row>
    <row r="21" spans="1:5" ht="141" customHeight="1">
      <c r="A21" s="26" t="s">
        <v>34</v>
      </c>
      <c r="B21" s="39" t="s">
        <v>58</v>
      </c>
      <c r="C21" s="100" t="s">
        <v>51</v>
      </c>
      <c r="D21" s="93"/>
      <c r="E21" s="56">
        <v>800000</v>
      </c>
    </row>
    <row r="22" spans="1:5" ht="188.25" customHeight="1" thickBot="1">
      <c r="A22" s="43" t="s">
        <v>64</v>
      </c>
      <c r="B22" s="75" t="s">
        <v>65</v>
      </c>
      <c r="C22" s="120" t="s">
        <v>61</v>
      </c>
      <c r="D22" s="121"/>
      <c r="E22" s="57">
        <v>26500000</v>
      </c>
    </row>
    <row r="23" spans="1:5" ht="44.25" customHeight="1" thickBot="1">
      <c r="A23" s="97" t="s">
        <v>24</v>
      </c>
      <c r="B23" s="98"/>
      <c r="C23" s="98"/>
      <c r="D23" s="99"/>
      <c r="E23" s="42">
        <f>E24</f>
        <v>0</v>
      </c>
    </row>
    <row r="24" spans="1:5" s="25" customFormat="1" ht="291" customHeight="1" thickBot="1">
      <c r="A24" s="26" t="s">
        <v>33</v>
      </c>
      <c r="B24" s="27" t="s">
        <v>24</v>
      </c>
      <c r="C24" s="100" t="s">
        <v>55</v>
      </c>
      <c r="D24" s="119"/>
      <c r="E24" s="58">
        <v>0</v>
      </c>
    </row>
    <row r="25" spans="1:6" s="5" customFormat="1" ht="48" customHeight="1" thickBot="1">
      <c r="A25" s="97" t="s">
        <v>16</v>
      </c>
      <c r="B25" s="98"/>
      <c r="C25" s="98"/>
      <c r="D25" s="99"/>
      <c r="E25" s="42">
        <f>E26</f>
        <v>18000</v>
      </c>
      <c r="F25" s="14"/>
    </row>
    <row r="26" spans="1:6" s="21" customFormat="1" ht="96.75" customHeight="1" thickBot="1">
      <c r="A26" s="28" t="s">
        <v>18</v>
      </c>
      <c r="B26" s="30" t="s">
        <v>17</v>
      </c>
      <c r="C26" s="108" t="s">
        <v>35</v>
      </c>
      <c r="D26" s="109"/>
      <c r="E26" s="59">
        <v>18000</v>
      </c>
      <c r="F26" s="22"/>
    </row>
    <row r="27" spans="1:6" s="21" customFormat="1" ht="49.5" customHeight="1" thickBot="1">
      <c r="A27" s="97" t="s">
        <v>23</v>
      </c>
      <c r="B27" s="98"/>
      <c r="C27" s="98"/>
      <c r="D27" s="99"/>
      <c r="E27" s="42">
        <f>E28</f>
        <v>0</v>
      </c>
      <c r="F27" s="22"/>
    </row>
    <row r="28" spans="1:6" s="21" customFormat="1" ht="82.5" customHeight="1" thickBot="1">
      <c r="A28" s="70" t="s">
        <v>48</v>
      </c>
      <c r="B28" s="71" t="s">
        <v>49</v>
      </c>
      <c r="C28" s="108" t="s">
        <v>50</v>
      </c>
      <c r="D28" s="109"/>
      <c r="E28" s="72">
        <v>0</v>
      </c>
      <c r="F28" s="22"/>
    </row>
    <row r="29" spans="1:6" s="21" customFormat="1" ht="23.25" thickBot="1">
      <c r="A29" s="110" t="s">
        <v>52</v>
      </c>
      <c r="B29" s="111"/>
      <c r="C29" s="111"/>
      <c r="D29" s="112"/>
      <c r="E29" s="41">
        <f>E30</f>
        <v>0</v>
      </c>
      <c r="F29" s="22"/>
    </row>
    <row r="30" spans="1:6" s="21" customFormat="1" ht="102" customHeight="1" thickBot="1">
      <c r="A30" s="73" t="s">
        <v>53</v>
      </c>
      <c r="B30" s="74" t="s">
        <v>17</v>
      </c>
      <c r="C30" s="113" t="s">
        <v>54</v>
      </c>
      <c r="D30" s="114"/>
      <c r="E30" s="60">
        <v>0</v>
      </c>
      <c r="F30" s="22"/>
    </row>
    <row r="31" spans="1:5" s="15" customFormat="1" ht="30.75" customHeight="1" thickBot="1">
      <c r="A31" s="115" t="s">
        <v>10</v>
      </c>
      <c r="B31" s="116"/>
      <c r="C31" s="116"/>
      <c r="D31" s="40"/>
      <c r="E31" s="42"/>
    </row>
    <row r="32" spans="1:5" s="15" customFormat="1" ht="30.75" customHeight="1" thickBot="1">
      <c r="A32" s="94" t="s">
        <v>13</v>
      </c>
      <c r="B32" s="95"/>
      <c r="C32" s="95"/>
      <c r="D32" s="96"/>
      <c r="E32" s="42">
        <f>E33+E36</f>
        <v>461478</v>
      </c>
    </row>
    <row r="33" spans="1:5" s="15" customFormat="1" ht="53.25" customHeight="1" thickBot="1">
      <c r="A33" s="97" t="s">
        <v>25</v>
      </c>
      <c r="B33" s="98"/>
      <c r="C33" s="98"/>
      <c r="D33" s="99"/>
      <c r="E33" s="42">
        <f>E34+E35</f>
        <v>1032000</v>
      </c>
    </row>
    <row r="34" spans="1:5" ht="109.5" customHeight="1">
      <c r="A34" s="36" t="s">
        <v>31</v>
      </c>
      <c r="B34" s="33" t="s">
        <v>43</v>
      </c>
      <c r="C34" s="100" t="s">
        <v>45</v>
      </c>
      <c r="D34" s="93"/>
      <c r="E34" s="55">
        <v>517000</v>
      </c>
    </row>
    <row r="35" spans="1:5" ht="234" customHeight="1" thickBot="1">
      <c r="A35" s="26" t="s">
        <v>34</v>
      </c>
      <c r="B35" s="39" t="s">
        <v>58</v>
      </c>
      <c r="C35" s="100" t="s">
        <v>60</v>
      </c>
      <c r="D35" s="93"/>
      <c r="E35" s="56">
        <v>515000</v>
      </c>
    </row>
    <row r="36" spans="1:6" s="21" customFormat="1" ht="51.75" customHeight="1" thickBot="1">
      <c r="A36" s="101" t="s">
        <v>20</v>
      </c>
      <c r="B36" s="102"/>
      <c r="C36" s="102"/>
      <c r="D36" s="103"/>
      <c r="E36" s="42">
        <f>E37+E38</f>
        <v>-570522</v>
      </c>
      <c r="F36" s="22"/>
    </row>
    <row r="37" spans="1:6" s="21" customFormat="1" ht="100.5" customHeight="1">
      <c r="A37" s="31">
        <v>1516030</v>
      </c>
      <c r="B37" s="24" t="s">
        <v>21</v>
      </c>
      <c r="C37" s="104" t="s">
        <v>36</v>
      </c>
      <c r="D37" s="105"/>
      <c r="E37" s="58">
        <v>337000</v>
      </c>
      <c r="F37" s="22"/>
    </row>
    <row r="38" spans="1:6" s="21" customFormat="1" ht="73.5" customHeight="1">
      <c r="A38" s="88">
        <v>1517461</v>
      </c>
      <c r="B38" s="90" t="s">
        <v>19</v>
      </c>
      <c r="C38" s="92" t="s">
        <v>37</v>
      </c>
      <c r="D38" s="93"/>
      <c r="E38" s="61">
        <v>-907522</v>
      </c>
      <c r="F38" s="22"/>
    </row>
    <row r="39" spans="1:6" s="21" customFormat="1" ht="69.75" customHeight="1">
      <c r="A39" s="89"/>
      <c r="B39" s="91"/>
      <c r="C39" s="106" t="s">
        <v>22</v>
      </c>
      <c r="D39" s="107"/>
      <c r="E39" s="62">
        <v>-10414</v>
      </c>
      <c r="F39" s="22"/>
    </row>
    <row r="40" spans="1:5" s="5" customFormat="1" ht="24" customHeight="1">
      <c r="A40" s="86" t="s">
        <v>14</v>
      </c>
      <c r="B40" s="87"/>
      <c r="C40" s="19"/>
      <c r="D40" s="18"/>
      <c r="E40" s="63">
        <f>E41+E42</f>
        <v>-28000</v>
      </c>
    </row>
    <row r="41" spans="1:5" ht="22.5">
      <c r="A41" s="80" t="s">
        <v>0</v>
      </c>
      <c r="B41" s="81"/>
      <c r="C41" s="81"/>
      <c r="D41" s="82"/>
      <c r="E41" s="56">
        <f>E7</f>
        <v>-28000</v>
      </c>
    </row>
    <row r="42" spans="1:5" ht="22.5">
      <c r="A42" s="80" t="s">
        <v>1</v>
      </c>
      <c r="B42" s="81"/>
      <c r="C42" s="81"/>
      <c r="D42" s="82"/>
      <c r="E42" s="64"/>
    </row>
    <row r="43" spans="1:5" ht="22.5">
      <c r="A43" s="77" t="s">
        <v>2</v>
      </c>
      <c r="B43" s="78"/>
      <c r="C43" s="78"/>
      <c r="D43" s="79"/>
      <c r="E43" s="65">
        <f>E44+E45</f>
        <v>35807187</v>
      </c>
    </row>
    <row r="44" spans="1:5" ht="22.5">
      <c r="A44" s="80" t="s">
        <v>0</v>
      </c>
      <c r="B44" s="81"/>
      <c r="C44" s="81"/>
      <c r="D44" s="82"/>
      <c r="E44" s="58">
        <f>E7+E12</f>
        <v>35345709</v>
      </c>
    </row>
    <row r="45" spans="1:5" ht="23.25" thickBot="1">
      <c r="A45" s="83" t="s">
        <v>1</v>
      </c>
      <c r="B45" s="84"/>
      <c r="C45" s="84"/>
      <c r="D45" s="85"/>
      <c r="E45" s="66">
        <f>E32</f>
        <v>461478</v>
      </c>
    </row>
    <row r="46" spans="1:5" ht="22.5">
      <c r="A46" s="11"/>
      <c r="B46" s="11"/>
      <c r="C46" s="11"/>
      <c r="D46" s="11"/>
      <c r="E46" s="140"/>
    </row>
    <row r="47" spans="1:5" s="3" customFormat="1" ht="18" customHeight="1">
      <c r="A47" s="11"/>
      <c r="B47" s="11"/>
      <c r="C47" s="11"/>
      <c r="D47" s="11"/>
      <c r="E47" s="12"/>
    </row>
    <row r="48" spans="1:5" s="3" customFormat="1" ht="22.5">
      <c r="A48" s="76" t="s">
        <v>26</v>
      </c>
      <c r="B48" s="76"/>
      <c r="C48" s="76"/>
      <c r="D48" s="141" t="s">
        <v>67</v>
      </c>
      <c r="E48" s="141"/>
    </row>
    <row r="49" spans="1:5" s="3" customFormat="1" ht="27" customHeight="1">
      <c r="A49" s="76" t="s">
        <v>27</v>
      </c>
      <c r="B49" s="76"/>
      <c r="C49" s="76"/>
      <c r="D49" s="76"/>
      <c r="E49" s="76"/>
    </row>
    <row r="50" spans="1:5" s="3" customFormat="1" ht="29.25" customHeight="1">
      <c r="A50" s="76" t="s">
        <v>3</v>
      </c>
      <c r="B50" s="76"/>
      <c r="C50" s="76"/>
      <c r="D50" s="29"/>
      <c r="E50" s="29"/>
    </row>
    <row r="51" spans="1:5" ht="48" customHeight="1">
      <c r="A51" s="76"/>
      <c r="B51" s="76"/>
      <c r="C51" s="76"/>
      <c r="D51" s="7"/>
      <c r="E51" s="6"/>
    </row>
    <row r="52" spans="1:5" ht="22.5">
      <c r="A52" s="20"/>
      <c r="B52" s="20"/>
      <c r="C52" s="20"/>
      <c r="D52" s="7"/>
      <c r="E52" s="6"/>
    </row>
    <row r="53" spans="1:5" ht="22.5">
      <c r="A53" s="20"/>
      <c r="B53" s="20"/>
      <c r="C53" s="20"/>
      <c r="D53" s="7"/>
      <c r="E53" s="6"/>
    </row>
    <row r="54" spans="1:5" ht="22.5">
      <c r="A54" s="20"/>
      <c r="B54" s="20"/>
      <c r="C54" s="20"/>
      <c r="D54" s="7"/>
      <c r="E54" s="6"/>
    </row>
    <row r="55" spans="1:5" ht="22.5">
      <c r="A55" s="20"/>
      <c r="B55" s="20"/>
      <c r="C55" s="20"/>
      <c r="D55" s="7"/>
      <c r="E55" s="6"/>
    </row>
    <row r="56" spans="1:5" ht="22.5">
      <c r="A56" s="20"/>
      <c r="B56" s="20"/>
      <c r="C56" s="20"/>
      <c r="D56" s="7"/>
      <c r="E56" s="6"/>
    </row>
    <row r="57" spans="2:4" ht="22.5">
      <c r="B57" s="2"/>
      <c r="D57" s="2"/>
    </row>
    <row r="58" ht="22.5">
      <c r="A58" s="13"/>
    </row>
  </sheetData>
  <sheetProtection/>
  <mergeCells count="50">
    <mergeCell ref="C9:D9"/>
    <mergeCell ref="A10:D10"/>
    <mergeCell ref="C1:D1"/>
    <mergeCell ref="A2:E4"/>
    <mergeCell ref="C5:D5"/>
    <mergeCell ref="C6:D6"/>
    <mergeCell ref="A7:D7"/>
    <mergeCell ref="C8:D8"/>
    <mergeCell ref="A11:D11"/>
    <mergeCell ref="A12:B12"/>
    <mergeCell ref="A13:D13"/>
    <mergeCell ref="C17:D17"/>
    <mergeCell ref="C18:D18"/>
    <mergeCell ref="C14:D14"/>
    <mergeCell ref="C15:D15"/>
    <mergeCell ref="C16:D16"/>
    <mergeCell ref="C19:D19"/>
    <mergeCell ref="C20:D20"/>
    <mergeCell ref="C21:D21"/>
    <mergeCell ref="A23:D23"/>
    <mergeCell ref="C24:D24"/>
    <mergeCell ref="A25:D25"/>
    <mergeCell ref="C22:D22"/>
    <mergeCell ref="C26:D26"/>
    <mergeCell ref="A27:D27"/>
    <mergeCell ref="C28:D28"/>
    <mergeCell ref="A29:D29"/>
    <mergeCell ref="C30:D30"/>
    <mergeCell ref="A31:C31"/>
    <mergeCell ref="A32:D32"/>
    <mergeCell ref="A33:D33"/>
    <mergeCell ref="C34:D34"/>
    <mergeCell ref="A36:D36"/>
    <mergeCell ref="C37:D37"/>
    <mergeCell ref="C39:D39"/>
    <mergeCell ref="C35:D35"/>
    <mergeCell ref="A40:B40"/>
    <mergeCell ref="A41:D41"/>
    <mergeCell ref="A38:A39"/>
    <mergeCell ref="B38:B39"/>
    <mergeCell ref="C38:D38"/>
    <mergeCell ref="A42:D42"/>
    <mergeCell ref="A50:C50"/>
    <mergeCell ref="A51:C51"/>
    <mergeCell ref="A43:D43"/>
    <mergeCell ref="A44:D44"/>
    <mergeCell ref="A45:D45"/>
    <mergeCell ref="A48:C48"/>
    <mergeCell ref="A49:E49"/>
    <mergeCell ref="D48:E48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54" r:id="rId1"/>
  <rowBreaks count="3" manualBreakCount="3">
    <brk id="18" max="4" man="1"/>
    <brk id="28" max="4" man="1"/>
    <brk id="5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2023-08-24T10:14:02Z</cp:lastPrinted>
  <dcterms:created xsi:type="dcterms:W3CDTF">1996-10-08T23:32:33Z</dcterms:created>
  <dcterms:modified xsi:type="dcterms:W3CDTF">2023-08-24T10:14:29Z</dcterms:modified>
  <cp:category/>
  <cp:version/>
  <cp:contentType/>
  <cp:contentStatus/>
</cp:coreProperties>
</file>