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328F66AA-AF76-4D5C-81BE-0F57DAD7B87D}" xr6:coauthVersionLast="47" xr6:coauthVersionMax="47" xr10:uidLastSave="{00000000-0000-0000-0000-000000000000}"/>
  <bookViews>
    <workbookView xWindow="-120" yWindow="-120" windowWidth="29040" windowHeight="15840" tabRatio="694" xr2:uid="{00000000-000D-0000-FFFF-FFFF00000000}"/>
  </bookViews>
  <sheets>
    <sheet name="додаток Виконавчий ком" sheetId="28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'додаток Виконавчий ком'!#REF!</definedName>
  </definedNames>
  <calcPr calcId="181029" iterateDelta="1E-4"/>
</workbook>
</file>

<file path=xl/calcChain.xml><?xml version="1.0" encoding="utf-8"?>
<calcChain xmlns="http://schemas.openxmlformats.org/spreadsheetml/2006/main">
  <c r="E8" i="28" l="1"/>
  <c r="E9" i="28"/>
  <c r="F16" i="28"/>
  <c r="F17" i="28"/>
  <c r="A12" i="28"/>
  <c r="C12" i="28"/>
  <c r="D12" i="28"/>
  <c r="E12" i="28" s="1"/>
  <c r="A13" i="28"/>
  <c r="C13" i="28"/>
  <c r="D13" i="28"/>
  <c r="E13" i="28" s="1"/>
  <c r="A14" i="28"/>
  <c r="C14" i="28"/>
  <c r="D14" i="28"/>
  <c r="A15" i="28"/>
  <c r="C15" i="28"/>
  <c r="D15" i="28"/>
  <c r="B11" i="28"/>
  <c r="C11" i="28"/>
  <c r="D11" i="28"/>
  <c r="A11" i="28"/>
  <c r="D7" i="28"/>
  <c r="F7" i="28" s="1"/>
  <c r="F8" i="28" s="1"/>
  <c r="F9" i="28" s="1"/>
  <c r="B7" i="28"/>
  <c r="E14" i="28"/>
  <c r="E11" i="28"/>
  <c r="F18" i="28" l="1"/>
  <c r="A10" i="28"/>
  <c r="D10" i="28" l="1"/>
  <c r="E10" i="28" l="1"/>
  <c r="C7" i="28"/>
  <c r="D8" i="28" l="1"/>
  <c r="D9" i="28" s="1"/>
  <c r="E15" i="28" l="1"/>
  <c r="E16" i="28" s="1"/>
  <c r="E17" i="28" s="1"/>
  <c r="E18" i="28" s="1"/>
  <c r="D16" i="28" l="1"/>
  <c r="D17" i="28" l="1"/>
  <c r="D18" i="28" s="1"/>
  <c r="B10" i="28"/>
</calcChain>
</file>

<file path=xl/sharedStrings.xml><?xml version="1.0" encoding="utf-8"?>
<sst xmlns="http://schemas.openxmlformats.org/spreadsheetml/2006/main" count="37" uniqueCount="28">
  <si>
    <t>Спосіб виконання робіт</t>
  </si>
  <si>
    <t>Усього по водопостачанню:</t>
  </si>
  <si>
    <t>Усього за інвестиційною програмою:</t>
  </si>
  <si>
    <t>-</t>
  </si>
  <si>
    <t>№ 
з/п</t>
  </si>
  <si>
    <t>Захід</t>
  </si>
  <si>
    <t>Кількість</t>
  </si>
  <si>
    <t xml:space="preserve">Примітка </t>
  </si>
  <si>
    <t>під-
рядний</t>
  </si>
  <si>
    <t>Усього по водопостачанню 
амортизаційні кошти:</t>
  </si>
  <si>
    <t>Комунального підприємства "Водопостачання та каналізація"</t>
  </si>
  <si>
    <t>Усього по водовідведенню:</t>
  </si>
  <si>
    <t>1.2.8.1</t>
  </si>
  <si>
    <t>Усього по водовідведенню 
амортизаційні кошти:</t>
  </si>
  <si>
    <t>тис. грн, без ПДВ</t>
  </si>
  <si>
    <t>План заходів до  Інвестиційної програми на 2022-2025 роки</t>
  </si>
  <si>
    <t>Реалізація проекту Реконструкції електричних мереж протягом чотирьох років (2022-2025 роки)</t>
  </si>
  <si>
    <t xml:space="preserve">Придбання Насосу сухого встановлення з подовженим з’єднанням, на станині, горизонтального розташування для стічних вод на КНС 2  </t>
  </si>
  <si>
    <t xml:space="preserve">Придбання Насосу погружного моноблочного вертикального для стічних вод на КНС 3  </t>
  </si>
  <si>
    <t xml:space="preserve">Придбання Насосу сухого встановлення з подовженим з’єднанням, на станині, горизонтального розташування для стічних вод на КНС 1 </t>
  </si>
  <si>
    <t>Придбання (2022 р.)</t>
  </si>
  <si>
    <t>Придбання (2023 р.)</t>
  </si>
  <si>
    <t>Придбання (2024 р.)</t>
  </si>
  <si>
    <t>Придбання (2025 р.)</t>
  </si>
  <si>
    <t>госпо-дарський</t>
  </si>
  <si>
    <t>Сума фінансування</t>
  </si>
  <si>
    <t xml:space="preserve">Додаток 
 до рішення виконавчого комітету
Южненської міської ради
від 14.02.2024  № 1463
</t>
  </si>
  <si>
    <r>
      <t>К</t>
    </r>
    <r>
      <rPr>
        <sz val="12"/>
        <color indexed="8"/>
        <rFont val="Times New Roman"/>
        <family val="1"/>
        <charset val="204"/>
      </rPr>
      <t>еруючий справами виконавчого комітету                                                          Владислав ТЕРЕЩЕНКО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</si>
</sst>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quotePrefix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3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%20&#1074;&#1086;&#1076;&#1086;&#1082;&#1072;&#1085;&#1072;&#1083;/&#1110;&#1085;&#1074;&#1077;&#1089;&#1090;%20&#1087;&#1088;&#1086;&#1075;&#1088;/&#1030;&#1085;&#1074;&#1077;&#1089;&#1090;%20&#1087;&#1088;&#1086;&#1075;&#1088;&#1072;&#1084;&#1072;%201/2022%20%20&#1082;&#1086;&#1088;&#1080;&#1075;&#1091;&#1074;&#1072;&#1085;&#1085;&#1103;%20%2001,24/postanova_381_dodatok3_%2028.12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%20&#1074;&#1086;&#1076;&#1086;&#1082;&#1072;&#1085;&#1072;&#1083;/&#1110;&#1085;&#1074;&#1077;&#1089;&#1090;%20&#1087;&#1088;&#1086;&#1075;&#1088;/&#1030;&#1085;&#1074;&#1077;&#1089;&#1090;%20&#1087;&#1088;&#1086;&#1075;&#1088;&#1072;&#1084;&#1072;%201/2022/postanova_381_dodatok3_%2028.12.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%20&#1074;&#1086;&#1076;&#1086;&#1082;&#1072;&#1085;&#1072;&#1083;/&#1110;&#1085;&#1074;&#1077;&#1089;&#1090;%20&#1087;&#1088;&#1086;&#1075;&#1088;/&#1030;&#1085;&#1074;&#1077;&#1089;&#1090;%20&#1087;&#1088;&#1086;&#1075;&#1088;&#1072;&#1084;&#1072;%201/2022%20%20&#1082;&#1086;&#1088;&#1080;&#1075;&#1091;&#1074;&#1072;&#1085;&#1085;&#1103;/postanova_381_dodatok4_%2028.12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%20&#1074;&#1086;&#1076;&#1086;&#1082;&#1072;&#1085;&#1072;&#1083;/&#1110;&#1085;&#1074;&#1077;&#1089;&#1090;%20&#1087;&#1088;&#1086;&#1075;&#1088;/&#1030;&#1085;&#1074;&#1077;&#1089;&#1090;%20&#1087;&#1088;&#1086;&#1075;&#1088;&#1072;&#1084;&#1072;%201/2022%20%20&#1082;&#1086;&#1088;&#1080;&#1075;&#1091;&#1074;&#1072;&#1085;&#1085;&#1103;%20%2004,10,23/1.%20&#1054;&#1073;&#1075;&#1088;&#1091;&#1085;&#1090;&#1091;&#1074;&#1072;&#1085;&#1085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иконком"/>
      <sheetName val="Лист3"/>
      <sheetName val="Лист2"/>
      <sheetName val="Лист1"/>
      <sheetName val="ЮМР"/>
    </sheetNames>
    <sheetDataSet>
      <sheetData sheetId="0">
        <row r="67">
          <cell r="B67" t="str">
            <v>Реконструкція електричних мереж напругою не вище 10 кВ з будівництвом сонячної електростанції на покрівлі водонапірної насосної станції другого підйому, за адресою: Одеська область, Одеський район, м. Южне, Старомиколаївське шосе, б. 12</v>
          </cell>
          <cell r="D67">
            <v>2049.4761718686286</v>
          </cell>
        </row>
        <row r="119">
          <cell r="A119" t="str">
            <v>2.2.6.2</v>
          </cell>
          <cell r="B119" t="str">
            <v>Придбання Шафи управління ШУ РК 022</v>
          </cell>
          <cell r="C119">
            <v>1</v>
          </cell>
          <cell r="D119">
            <v>328.37819333333334</v>
          </cell>
        </row>
        <row r="120">
          <cell r="A120" t="str">
            <v>2.2.6.3</v>
          </cell>
          <cell r="C120">
            <v>1</v>
          </cell>
          <cell r="D120">
            <v>978.33024</v>
          </cell>
        </row>
        <row r="121">
          <cell r="A121" t="str">
            <v>2.2.6.4</v>
          </cell>
          <cell r="C121">
            <v>1</v>
          </cell>
          <cell r="D121">
            <v>978.33024</v>
          </cell>
        </row>
        <row r="122">
          <cell r="A122" t="str">
            <v>2.2.6.5</v>
          </cell>
          <cell r="C122">
            <v>1</v>
          </cell>
          <cell r="D122">
            <v>286.5</v>
          </cell>
        </row>
        <row r="123">
          <cell r="A123" t="str">
            <v>2.2.6.6</v>
          </cell>
          <cell r="C123">
            <v>1</v>
          </cell>
          <cell r="D123">
            <v>691.83024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иконком"/>
      <sheetName val="Лист3"/>
      <sheetName val="Лист2"/>
      <sheetName val="Лист1"/>
      <sheetName val="ЮМР"/>
    </sheetNames>
    <sheetDataSet>
      <sheetData sheetId="0">
        <row r="70">
          <cell r="C70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К ЮМР"/>
      <sheetName val="ЮМР"/>
    </sheetNames>
    <sheetDataSet>
      <sheetData sheetId="0">
        <row r="104">
          <cell r="A104" t="str">
            <v>2.2.6</v>
          </cell>
        </row>
        <row r="106">
          <cell r="A106" t="str">
            <v>2.2.6.1</v>
          </cell>
          <cell r="D106">
            <v>649.95204999999999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даток Виконавчий ком"/>
      <sheetName val="Обгрунтування ІП"/>
    </sheetNames>
    <sheetDataSet>
      <sheetData sheetId="0"/>
      <sheetData sheetId="1">
        <row r="16">
          <cell r="B16" t="str">
            <v xml:space="preserve">Придбання Шафи управління на КНС-2 з трьома плавними пусками  для насосів.  З пусконалагоджувальними роботами.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view="pageBreakPreview" topLeftCell="A10" zoomScaleNormal="100" workbookViewId="0">
      <selection activeCell="A20" sqref="A20:G21"/>
    </sheetView>
  </sheetViews>
  <sheetFormatPr defaultColWidth="8.85546875" defaultRowHeight="12.75" x14ac:dyDescent="0.2"/>
  <cols>
    <col min="1" max="1" width="7.28515625" style="2" customWidth="1"/>
    <col min="2" max="2" width="33.7109375" style="2" customWidth="1"/>
    <col min="3" max="3" width="5.5703125" style="2" customWidth="1"/>
    <col min="4" max="4" width="12.140625" style="2" customWidth="1"/>
    <col min="5" max="5" width="9.7109375" style="2" customWidth="1"/>
    <col min="6" max="6" width="9.85546875" style="2" customWidth="1"/>
    <col min="7" max="7" width="21.42578125" style="2" customWidth="1"/>
    <col min="8" max="8" width="1.7109375" style="2" customWidth="1"/>
    <col min="9" max="16384" width="8.85546875" style="2"/>
  </cols>
  <sheetData>
    <row r="1" spans="1:7" ht="93.75" customHeight="1" x14ac:dyDescent="0.2">
      <c r="F1" s="35" t="s">
        <v>26</v>
      </c>
      <c r="G1" s="29"/>
    </row>
    <row r="2" spans="1:7" ht="28.5" customHeight="1" x14ac:dyDescent="0.2">
      <c r="A2" s="30" t="s">
        <v>15</v>
      </c>
      <c r="B2" s="30"/>
      <c r="C2" s="30"/>
      <c r="D2" s="30"/>
      <c r="E2" s="30"/>
      <c r="F2" s="30"/>
      <c r="G2" s="30"/>
    </row>
    <row r="3" spans="1:7" ht="28.5" customHeight="1" x14ac:dyDescent="0.2">
      <c r="A3" s="30" t="s">
        <v>10</v>
      </c>
      <c r="B3" s="30"/>
      <c r="C3" s="30"/>
      <c r="D3" s="30"/>
      <c r="E3" s="30"/>
      <c r="F3" s="30"/>
      <c r="G3" s="30"/>
    </row>
    <row r="4" spans="1:7" ht="30.75" customHeight="1" x14ac:dyDescent="0.2">
      <c r="B4" s="9"/>
      <c r="C4" s="9"/>
      <c r="D4" s="9"/>
      <c r="E4" s="9"/>
      <c r="F4" s="9"/>
      <c r="G4" s="10" t="s">
        <v>14</v>
      </c>
    </row>
    <row r="5" spans="1:7" x14ac:dyDescent="0.2">
      <c r="A5" s="31" t="s">
        <v>4</v>
      </c>
      <c r="B5" s="31" t="s">
        <v>5</v>
      </c>
      <c r="C5" s="31" t="s">
        <v>6</v>
      </c>
      <c r="D5" s="31" t="s">
        <v>25</v>
      </c>
      <c r="E5" s="33" t="s">
        <v>0</v>
      </c>
      <c r="F5" s="34"/>
      <c r="G5" s="31" t="s">
        <v>7</v>
      </c>
    </row>
    <row r="6" spans="1:7" ht="25.5" x14ac:dyDescent="0.2">
      <c r="A6" s="32"/>
      <c r="B6" s="32"/>
      <c r="C6" s="32"/>
      <c r="D6" s="32"/>
      <c r="E6" s="23" t="s">
        <v>24</v>
      </c>
      <c r="F6" s="23" t="s">
        <v>8</v>
      </c>
      <c r="G6" s="32"/>
    </row>
    <row r="7" spans="1:7" ht="98.25" customHeight="1" x14ac:dyDescent="0.2">
      <c r="A7" s="18" t="s">
        <v>12</v>
      </c>
      <c r="B7" s="18" t="str">
        <f>[1]виконком!$B$67</f>
        <v>Реконструкція електричних мереж напругою не вище 10 кВ з будівництвом сонячної електростанції на покрівлі водонапірної насосної станції другого підйому, за адресою: Одеська область, Одеський район, м. Южне, Старомиколаївське шосе, б. 12</v>
      </c>
      <c r="C7" s="24">
        <f>[2]виконком!$C$70</f>
        <v>1</v>
      </c>
      <c r="D7" s="21">
        <f>[1]виконком!$D$67</f>
        <v>2049.4761718686286</v>
      </c>
      <c r="E7" s="17" t="s">
        <v>3</v>
      </c>
      <c r="F7" s="21">
        <f>D7</f>
        <v>2049.4761718686286</v>
      </c>
      <c r="G7" s="11" t="s">
        <v>16</v>
      </c>
    </row>
    <row r="8" spans="1:7" ht="32.25" customHeight="1" x14ac:dyDescent="0.2">
      <c r="A8" s="27" t="s">
        <v>9</v>
      </c>
      <c r="B8" s="28"/>
      <c r="C8" s="6"/>
      <c r="D8" s="4">
        <f>SUM(D7:D7)</f>
        <v>2049.4761718686286</v>
      </c>
      <c r="E8" s="4">
        <f t="shared" ref="E8:F8" si="0">SUM(E7:E7)</f>
        <v>0</v>
      </c>
      <c r="F8" s="4">
        <f t="shared" si="0"/>
        <v>2049.4761718686286</v>
      </c>
      <c r="G8" s="12"/>
    </row>
    <row r="9" spans="1:7" ht="32.25" customHeight="1" x14ac:dyDescent="0.2">
      <c r="A9" s="27" t="s">
        <v>1</v>
      </c>
      <c r="B9" s="28"/>
      <c r="C9" s="6"/>
      <c r="D9" s="4">
        <f>D8</f>
        <v>2049.4761718686286</v>
      </c>
      <c r="E9" s="4">
        <f t="shared" ref="E9:F9" si="1">E8</f>
        <v>0</v>
      </c>
      <c r="F9" s="4">
        <f t="shared" si="1"/>
        <v>2049.4761718686286</v>
      </c>
      <c r="G9" s="12"/>
    </row>
    <row r="10" spans="1:7" ht="51" x14ac:dyDescent="0.2">
      <c r="A10" s="26" t="str">
        <f>'[3]ВК ЮМР'!A106</f>
        <v>2.2.6.1</v>
      </c>
      <c r="B10" s="25" t="str">
        <f>'[4]Обгрунтування ІП'!$B$16</f>
        <v xml:space="preserve">Придбання Шафи управління на КНС-2 з трьома плавними пусками  для насосів.  З пусконалагоджувальними роботами. </v>
      </c>
      <c r="C10" s="19">
        <v>1</v>
      </c>
      <c r="D10" s="17">
        <f>'[3]ВК ЮМР'!D106</f>
        <v>649.95204999999999</v>
      </c>
      <c r="E10" s="17">
        <f>D10</f>
        <v>649.95204999999999</v>
      </c>
      <c r="F10" s="3" t="s">
        <v>3</v>
      </c>
      <c r="G10" s="18" t="s">
        <v>20</v>
      </c>
    </row>
    <row r="11" spans="1:7" ht="37.5" customHeight="1" x14ac:dyDescent="0.2">
      <c r="A11" s="26" t="str">
        <f>[1]виконком!A119</f>
        <v>2.2.6.2</v>
      </c>
      <c r="B11" s="26" t="str">
        <f>[1]виконком!B119</f>
        <v>Придбання Шафи управління ШУ РК 022</v>
      </c>
      <c r="C11" s="19">
        <f>[1]виконком!C119</f>
        <v>1</v>
      </c>
      <c r="D11" s="17">
        <f>[1]виконком!D119</f>
        <v>328.37819333333334</v>
      </c>
      <c r="E11" s="17">
        <f t="shared" ref="E11:E14" si="2">D11</f>
        <v>328.37819333333334</v>
      </c>
      <c r="F11" s="3" t="s">
        <v>3</v>
      </c>
      <c r="G11" s="18" t="s">
        <v>20</v>
      </c>
    </row>
    <row r="12" spans="1:7" ht="57" customHeight="1" x14ac:dyDescent="0.2">
      <c r="A12" s="26" t="str">
        <f>[1]виконком!A120</f>
        <v>2.2.6.3</v>
      </c>
      <c r="B12" s="26" t="s">
        <v>17</v>
      </c>
      <c r="C12" s="19">
        <f>[1]виконком!C120</f>
        <v>1</v>
      </c>
      <c r="D12" s="17">
        <f>[1]виконком!D120</f>
        <v>978.33024</v>
      </c>
      <c r="E12" s="17">
        <f t="shared" si="2"/>
        <v>978.33024</v>
      </c>
      <c r="F12" s="3" t="s">
        <v>3</v>
      </c>
      <c r="G12" s="18" t="s">
        <v>21</v>
      </c>
    </row>
    <row r="13" spans="1:7" ht="49.5" customHeight="1" x14ac:dyDescent="0.2">
      <c r="A13" s="26" t="str">
        <f>[1]виконком!A121</f>
        <v>2.2.6.4</v>
      </c>
      <c r="B13" s="26" t="s">
        <v>17</v>
      </c>
      <c r="C13" s="19">
        <f>[1]виконком!C121</f>
        <v>1</v>
      </c>
      <c r="D13" s="17">
        <f>[1]виконком!D121</f>
        <v>978.33024</v>
      </c>
      <c r="E13" s="17">
        <f t="shared" si="2"/>
        <v>978.33024</v>
      </c>
      <c r="F13" s="3" t="s">
        <v>3</v>
      </c>
      <c r="G13" s="18" t="s">
        <v>22</v>
      </c>
    </row>
    <row r="14" spans="1:7" ht="37.5" customHeight="1" x14ac:dyDescent="0.2">
      <c r="A14" s="26" t="str">
        <f>[1]виконком!A122</f>
        <v>2.2.6.5</v>
      </c>
      <c r="B14" s="26" t="s">
        <v>18</v>
      </c>
      <c r="C14" s="19">
        <f>[1]виконком!C122</f>
        <v>1</v>
      </c>
      <c r="D14" s="17">
        <f>[1]виконком!D122</f>
        <v>286.5</v>
      </c>
      <c r="E14" s="17">
        <f t="shared" si="2"/>
        <v>286.5</v>
      </c>
      <c r="F14" s="3" t="s">
        <v>3</v>
      </c>
      <c r="G14" s="18" t="s">
        <v>23</v>
      </c>
    </row>
    <row r="15" spans="1:7" ht="51" x14ac:dyDescent="0.2">
      <c r="A15" s="26" t="str">
        <f>[1]виконком!A123</f>
        <v>2.2.6.6</v>
      </c>
      <c r="B15" s="26" t="s">
        <v>19</v>
      </c>
      <c r="C15" s="19">
        <f>[1]виконком!C123</f>
        <v>1</v>
      </c>
      <c r="D15" s="17">
        <f>[1]виконком!D123</f>
        <v>691.83024</v>
      </c>
      <c r="E15" s="17">
        <f t="shared" ref="E15" si="3">D15</f>
        <v>691.83024</v>
      </c>
      <c r="F15" s="3" t="s">
        <v>3</v>
      </c>
      <c r="G15" s="18" t="s">
        <v>23</v>
      </c>
    </row>
    <row r="16" spans="1:7" ht="37.5" customHeight="1" x14ac:dyDescent="0.2">
      <c r="A16" s="27" t="s">
        <v>13</v>
      </c>
      <c r="B16" s="28"/>
      <c r="C16" s="6"/>
      <c r="D16" s="4">
        <f>SUM(D10:D15)</f>
        <v>3913.3209633333336</v>
      </c>
      <c r="E16" s="4">
        <f t="shared" ref="E16:F16" si="4">SUM(E10:E15)</f>
        <v>3913.3209633333336</v>
      </c>
      <c r="F16" s="4">
        <f t="shared" si="4"/>
        <v>0</v>
      </c>
      <c r="G16" s="5"/>
    </row>
    <row r="17" spans="1:7" ht="31.5" customHeight="1" x14ac:dyDescent="0.2">
      <c r="A17" s="27" t="s">
        <v>11</v>
      </c>
      <c r="B17" s="28"/>
      <c r="C17" s="6"/>
      <c r="D17" s="4">
        <f>D16</f>
        <v>3913.3209633333336</v>
      </c>
      <c r="E17" s="4">
        <f t="shared" ref="E17:F17" si="5">E16</f>
        <v>3913.3209633333336</v>
      </c>
      <c r="F17" s="4">
        <f t="shared" si="5"/>
        <v>0</v>
      </c>
      <c r="G17" s="5"/>
    </row>
    <row r="18" spans="1:7" ht="31.5" customHeight="1" x14ac:dyDescent="0.2">
      <c r="A18" s="27" t="s">
        <v>2</v>
      </c>
      <c r="B18" s="28"/>
      <c r="C18" s="20"/>
      <c r="D18" s="7">
        <f>D17+D9</f>
        <v>5962.7971352019622</v>
      </c>
      <c r="E18" s="7">
        <f t="shared" ref="E18:F18" si="6">E17+E9</f>
        <v>3913.3209633333336</v>
      </c>
      <c r="F18" s="7">
        <f t="shared" si="6"/>
        <v>2049.4761718686286</v>
      </c>
      <c r="G18" s="8"/>
    </row>
    <row r="19" spans="1:7" x14ac:dyDescent="0.2">
      <c r="B19" s="13"/>
      <c r="C19" s="22"/>
      <c r="D19" s="14"/>
      <c r="E19" s="15"/>
      <c r="F19" s="15"/>
      <c r="G19" s="16"/>
    </row>
    <row r="20" spans="1:7" x14ac:dyDescent="0.2">
      <c r="A20" s="36" t="s">
        <v>27</v>
      </c>
      <c r="B20" s="36"/>
      <c r="C20" s="36"/>
      <c r="D20" s="36"/>
      <c r="E20" s="36"/>
      <c r="F20" s="36"/>
      <c r="G20" s="36"/>
    </row>
    <row r="21" spans="1:7" s="1" customFormat="1" ht="15.75" x14ac:dyDescent="0.25">
      <c r="A21" s="36"/>
      <c r="B21" s="36"/>
      <c r="C21" s="36"/>
      <c r="D21" s="36"/>
      <c r="E21" s="36"/>
      <c r="F21" s="36"/>
      <c r="G21" s="36"/>
    </row>
  </sheetData>
  <mergeCells count="15">
    <mergeCell ref="A20:G21"/>
    <mergeCell ref="A16:B16"/>
    <mergeCell ref="A17:B17"/>
    <mergeCell ref="A18:B18"/>
    <mergeCell ref="F1:G1"/>
    <mergeCell ref="A2:G2"/>
    <mergeCell ref="A3:G3"/>
    <mergeCell ref="A5:A6"/>
    <mergeCell ref="B5:B6"/>
    <mergeCell ref="C5:C6"/>
    <mergeCell ref="D5:D6"/>
    <mergeCell ref="E5:F5"/>
    <mergeCell ref="G5:G6"/>
    <mergeCell ref="A8:B8"/>
    <mergeCell ref="A9:B9"/>
  </mergeCells>
  <phoneticPr fontId="6" type="noConversion"/>
  <pageMargins left="0.78740157480314965" right="0.39370078740157483" top="0.98425196850393704" bottom="0.98425196850393704" header="0.51181102362204722" footer="0.51181102362204722"/>
  <pageSetup paperSize="9" scale="8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Виконавчий ком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2016-08-01T12:36:19Z</cp:lastPrinted>
  <dcterms:created xsi:type="dcterms:W3CDTF">2006-09-16T00:00:00Z</dcterms:created>
  <dcterms:modified xsi:type="dcterms:W3CDTF">2024-02-14T14:29:16Z</dcterms:modified>
</cp:coreProperties>
</file>