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25" activeTab="3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_xlnm._FilterDatabase" localSheetId="0" hidden="1">'Додаток 1'!$A$7:$O$7</definedName>
    <definedName name="_xlnm.Print_Area" localSheetId="0">'Додаток 1'!$A$1:$H$107</definedName>
    <definedName name="_xlnm.Print_Area" localSheetId="1">'Додаток 2'!$A$1:$F$14</definedName>
    <definedName name="_xlnm.Print_Area" localSheetId="2">'Додаток 3'!$A$1:$J$20</definedName>
  </definedNames>
  <calcPr fullCalcOnLoad="1"/>
</workbook>
</file>

<file path=xl/sharedStrings.xml><?xml version="1.0" encoding="utf-8"?>
<sst xmlns="http://schemas.openxmlformats.org/spreadsheetml/2006/main" count="258" uniqueCount="158">
  <si>
    <t>Додаток №1</t>
  </si>
  <si>
    <t>Южненської міської ради</t>
  </si>
  <si>
    <t>№</t>
  </si>
  <si>
    <t>Вид  робіт</t>
  </si>
  <si>
    <t>Одиниця виміру</t>
  </si>
  <si>
    <t>тариф для  комунальних підприємств (грн)</t>
  </si>
  <si>
    <t>тариф для інших підприємств (грн)</t>
  </si>
  <si>
    <t>Діючий тариф для інших підприємств(грн)</t>
  </si>
  <si>
    <t>% збільшення</t>
  </si>
  <si>
    <t>1 шт</t>
  </si>
  <si>
    <t>100м2</t>
  </si>
  <si>
    <t>звичайні умови</t>
  </si>
  <si>
    <t>стиснуті умови</t>
  </si>
  <si>
    <t>з перешкодами</t>
  </si>
  <si>
    <t>тип газону-суцільний</t>
  </si>
  <si>
    <t>тип газону- комбінований</t>
  </si>
  <si>
    <t>пог.м.</t>
  </si>
  <si>
    <t>1шт</t>
  </si>
  <si>
    <t>1 метр</t>
  </si>
  <si>
    <t>-зеленої маси</t>
  </si>
  <si>
    <t>шт</t>
  </si>
  <si>
    <t>дерево</t>
  </si>
  <si>
    <t>Директор КП "Екосервіс"</t>
  </si>
  <si>
    <t>Додаток №3</t>
  </si>
  <si>
    <t xml:space="preserve"> діючий тариф для бюджетних, комунальних підприємств (грн)</t>
  </si>
  <si>
    <t>1м/г</t>
  </si>
  <si>
    <t>Трактор "Беларус 320.4"</t>
  </si>
  <si>
    <t>Міні-трактор "DONG-FEND"</t>
  </si>
  <si>
    <t>Автопідіймач АП-18-09 на базі ГАЗ- 3309</t>
  </si>
  <si>
    <t>Очищення доріжок від снігу шаром до 10см щітковими снігоочисниками на базі трактора "Беларус 920"</t>
  </si>
  <si>
    <t>Додаток 2</t>
  </si>
  <si>
    <t>Вид робіт</t>
  </si>
  <si>
    <t>Прибирання службових приміщень</t>
  </si>
  <si>
    <t>1м.кв</t>
  </si>
  <si>
    <t>Директор КП"Екосервіс"</t>
  </si>
  <si>
    <t>Додаток 4</t>
  </si>
  <si>
    <t>Граничний рівень загальновиробничих та адміністративних витрат та рентабельності при наданні платних послуг комунальним підприємством "Екосервіс"</t>
  </si>
  <si>
    <t>%</t>
  </si>
  <si>
    <t>Загальновиробничі витрати</t>
  </si>
  <si>
    <t>Адміністративні витрати</t>
  </si>
  <si>
    <t>Рентабельність:</t>
  </si>
  <si>
    <t>для комунальних підприємств</t>
  </si>
  <si>
    <t>для інших підприємств</t>
  </si>
  <si>
    <t>м</t>
  </si>
  <si>
    <t>Андрій ГОРІВЕНКО</t>
  </si>
  <si>
    <t>розмір ями діаметром 0,5*0,5</t>
  </si>
  <si>
    <t>розмір ями діаметром 0,7*0,7</t>
  </si>
  <si>
    <t>віком до 5 років</t>
  </si>
  <si>
    <t>віком більше  5 років</t>
  </si>
  <si>
    <t xml:space="preserve">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</si>
  <si>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</si>
  <si>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Трактор "Беларус 920" з причепом</t>
  </si>
  <si>
    <t xml:space="preserve">Трактор "Беларус 920" </t>
  </si>
  <si>
    <t>Трактор "Беларус 920 та деревоподрібнююча машина</t>
  </si>
  <si>
    <t>тариф для населення та бюджетних установ і закладів (грн)</t>
  </si>
  <si>
    <t>тариф для комунальних підприємств (грн)</t>
  </si>
  <si>
    <t>100 шт</t>
  </si>
  <si>
    <t>-велика засміченість</t>
  </si>
  <si>
    <t>-середня засміченість</t>
  </si>
  <si>
    <t xml:space="preserve">листяних порід </t>
  </si>
  <si>
    <t>хвойних порід</t>
  </si>
  <si>
    <t>1м2</t>
  </si>
  <si>
    <t>Керуючий справами виконавчого комітету</t>
  </si>
  <si>
    <t>Владислав ТЕРЕЩЕНКО</t>
  </si>
  <si>
    <t>для населення та бюджетних установ і закладів</t>
  </si>
  <si>
    <t xml:space="preserve">  тариф для населення та бюджетних установ і закладів  (грн)</t>
  </si>
  <si>
    <t>Зміст роботи</t>
  </si>
  <si>
    <t>Од. виміру</t>
  </si>
  <si>
    <t>Очищення газонів і квітників , пристовбурних лунок дерев і кущів , живоплоту від випадкового сміття при середній та великій засміченостів в теплу пору року</t>
  </si>
  <si>
    <t>Догляд  за урнами - очищенню урн від сміття</t>
  </si>
  <si>
    <r>
      <t>100 м</t>
    </r>
    <r>
      <rPr>
        <vertAlign val="superscript"/>
        <sz val="10.5"/>
        <rFont val="Times New Roman"/>
        <family val="1"/>
      </rPr>
      <t>2</t>
    </r>
  </si>
  <si>
    <r>
      <t>м</t>
    </r>
    <r>
      <rPr>
        <vertAlign val="superscript"/>
        <sz val="10.5"/>
        <rFont val="Times New Roman"/>
        <family val="1"/>
      </rPr>
      <t>2</t>
    </r>
  </si>
  <si>
    <r>
      <t>м</t>
    </r>
    <r>
      <rPr>
        <vertAlign val="superscript"/>
        <sz val="10.5"/>
        <rFont val="Times New Roman"/>
        <family val="1"/>
      </rPr>
      <t>3</t>
    </r>
  </si>
  <si>
    <r>
      <t>м</t>
    </r>
    <r>
      <rPr>
        <vertAlign val="superscript"/>
        <sz val="10.5"/>
        <rFont val="Times New Roman"/>
        <family val="1"/>
      </rPr>
      <t>2</t>
    </r>
  </si>
  <si>
    <t>Догляд  за садовими доріжками-очищення доріжок від пухкого снігу  при товщині шару 11-15см.</t>
  </si>
  <si>
    <t>Копання ущільнених грунтів на глибину 15-20см.</t>
  </si>
  <si>
    <t>Сівба насіння однорічних та багаторічних квітів з загортанням землею</t>
  </si>
  <si>
    <t>Сівба газонів вручну</t>
  </si>
  <si>
    <t>Садіння саджанців  на озеленених об'єктах у ями діаметром 0,7 і глибиною 0,7м</t>
  </si>
  <si>
    <t xml:space="preserve">Обрізування з проріджуванням крон дерев з діаметром стовбура  21- 25 см </t>
  </si>
  <si>
    <t>Обрізування під природний вигляд крон кущів з діаметром 0,5-1,0м</t>
  </si>
  <si>
    <t>Обрізання у квітниках кущів троянд</t>
  </si>
  <si>
    <t xml:space="preserve">Розвантаження вантажів господарського призначення </t>
  </si>
  <si>
    <t xml:space="preserve">Розвантаження вантажу господарського призначення </t>
  </si>
  <si>
    <t>збирання гілок та порубочних решток після звалювання дерев хвойних та листянних порід</t>
  </si>
  <si>
    <t>-хвойних порід</t>
  </si>
  <si>
    <t>-листяних порід</t>
  </si>
  <si>
    <t>Розвантаження гілок  з транспортних засобів</t>
  </si>
  <si>
    <t>Надання послуг з ручної стрижки живоплоту віком до 5 років з землі мотоножницями</t>
  </si>
  <si>
    <t>Надання послуг з ручної стрижки живоплоту віком до 5 років з лавки мотоножницями</t>
  </si>
  <si>
    <t xml:space="preserve">Тарифи комунального підприємства "Екосервіс" на послугу з прибирання службових приміщень  для населення , бюджетних установ і закладів, комунальних та інших підприємств міста  Южного Одеського району Одеської області,                                         без урахування ПДВ на 2024 рік </t>
  </si>
  <si>
    <t>Керуючий справами міськвиконкому</t>
  </si>
  <si>
    <t>до проєкту рішення виконавчого комітету Южненської міської ради</t>
  </si>
  <si>
    <t xml:space="preserve">  тариф для населення, бюджетних установ та закладів (грн)</t>
  </si>
  <si>
    <t xml:space="preserve">Копання ям для садіння дерев і кущів з оголеною корневою системою (без грудки) в грунт </t>
  </si>
  <si>
    <t>Очищення газонів і квітників, пристовбурних лунок дерев і кущів , живоплоту від випадкового сміття при середній та великій засміченостів взимку</t>
  </si>
  <si>
    <t xml:space="preserve">Видалення самостійних дерев (порослі) - знесення самостійних дерев (парослі) кущорізом з діаметром стовбура до 5 см, при густоті до 50 шт. на 1 м2. </t>
  </si>
  <si>
    <t>Очищення газонів  і квітників, пристовбурових лунок дерев і кущів,живоплоту від опалого листя, гілля і сміття при середній  та великій засміченості</t>
  </si>
  <si>
    <t>Розпушування середніх грунтів мотокультиватором з наявністю трави, без урахування ПММ</t>
  </si>
  <si>
    <t>Викошування газонів газонокосаркою, без урахування ПММ , у тому числі:</t>
  </si>
  <si>
    <t>Викошування травостою за допомогою кущоріза, без урахування ПММ,  у тому числі:</t>
  </si>
  <si>
    <t>Прополювання квітників з розпушуванням грунту - середнього при забур'яненості</t>
  </si>
  <si>
    <t>Садіння ( з нанесенням малюнка на рабатках і клумбах) розсади квітів: любелії,віоли,однолітників горшкових</t>
  </si>
  <si>
    <t>Ручна стрижка живоплоту з землі</t>
  </si>
  <si>
    <t xml:space="preserve">Навантаження вантажів господарського призначення на автотранспорт або тракторний причіп  </t>
  </si>
  <si>
    <t>-піску, бутового каміння, щебеню, цегли битої, кам'яного вугілля</t>
  </si>
  <si>
    <t>- піску, побутового каміння, щебню, цегли битої, кам'яного вугілля</t>
  </si>
  <si>
    <t>Догляд за садовими доріжками - підмітання доріжок при середній засміченості</t>
  </si>
  <si>
    <t>1 т.</t>
  </si>
  <si>
    <t>1т.</t>
  </si>
  <si>
    <t>100 м2</t>
  </si>
  <si>
    <r>
      <t>100  м</t>
    </r>
    <r>
      <rPr>
        <vertAlign val="superscript"/>
        <sz val="10.5"/>
        <rFont val="Times New Roman"/>
        <family val="1"/>
      </rPr>
      <t>2</t>
    </r>
  </si>
  <si>
    <t xml:space="preserve">Навантаження вантажу господарського призначення на автотранспорт або тракторний причіп </t>
  </si>
  <si>
    <t>Звалювання хвойних та м'яколистяних порід дерев бензомоторною пилкою за допомогою автопідіймача з обрізуванням гілок та верхівок дерев і розкряжуванням колод пилками на сортименти(дрова) з діаметром стовбура дерева від 0,10 до 0,20 м з довжиною сортиментів(дров) від 1 до 2м., без урахування ПММ</t>
  </si>
  <si>
    <t>Звалювання хвойних та м'яколистяних порід дерев бензомоторною пилкою за допомогою автопідіймача з обрізуванням гілок та верхівок дерев і розкряжуванням колод пилками на сортименти(дрова) з діаметром стовбура дерева від 0,21 до 0,30 м з довжиною сортиментів (дров) від 1 до 2м., без урахування ПММ</t>
  </si>
  <si>
    <t xml:space="preserve"> Звалювання хвойних та м'яколистяних порід дерев бензомоторною пилкою за допомогою автопідіймача з обрізуванням гілок та верхівок дерев і розкряжуванням колод пилками на сортименти (дрова) з діаметром стовбура дерева від 0,31 до 0,40 м з довжиною сортиментів (дров) від 1 до 2м.,  без урахування ПММ</t>
  </si>
  <si>
    <t>Звалювання хвойних та м'яколистяних порід дерев бензомоторною пилкою за допомогою автопідіймача з обрізуванням гілок та верхівок дерев і розкряжуванням колод пилками на сортименти (дрова) з діаметром стовбура дерева від 0,41 до 0,50 м з довжиною сортиментів (дров) до 1м., без урахування ПММ</t>
  </si>
  <si>
    <t>Звалювання хвойних та м'яколистяних порід дерев бензомоторною пилкою за допомогою автопідіймача з обрізуванням гілок та верхівок дерев і розкряжуванням колод пилками на сортименти (дрова) з діаметром стовбура дерева від 0,51 до 0,55 м з довжиною сортиментів (дров) до 1м.,  без урахування ПММ</t>
  </si>
  <si>
    <t>Звалювання хвойних та м'яколистяних порід дерев бензомоторною пилкою за допомогою автопідіймача з обрізуванням гілок та верхівок дерев і розкряжуванням колод пилками на сортименти (дрова) з діаметром стовбура дерева від 0,56 до 0,60 м з довжиною сортиментів (дров) до 1м., без урахування ПММ</t>
  </si>
  <si>
    <t>Звалювання хвойних та м'яколистяних порід дерев бензомоторною пилкою за допомогою автопідіймача з обрізуванням гілок та верхівок дерев і розкряжуванням колод пилками на сортименти (дрова) з діаметром стовбура дерева від 0,61 до 0,65 м з довжиною сортиментів (дров) до 1м.,  без урахування ПММ</t>
  </si>
  <si>
    <t>Звалювання хвойних та м'яколистяних порід дерев бензомоторною пилкою за допомогою автопідіймача з обрізуванням гілок та верхівок дерев і розкряжуванням колод пилками на сортименти (дрова) з діаметром стовбура дерева від 0,66 до 0,70 м з довжиною сортиментів (дров) до 1м.,  без урахування ПММ</t>
  </si>
  <si>
    <t>Звалювання хвойних та м'яколистяних порід дерев бензомоторною пилкою за допомогою автопідіймача з обрізуванням гілок та верхівок дерев і розкряжуванням колод пилками на сортименти (дрова) з діаметром стовбура дерева від 0,81 до 0,85 м з довжиною сортиментів (дров) до 1м.,  без урахування ПММ</t>
  </si>
  <si>
    <t>Навантаження гілок на транспортні засоби після обрізування м'яколистянних і хвойних порід</t>
  </si>
  <si>
    <t>Омолодження дерев листяних порід з використанням бензомоторної пилки з діаметром стовбура більше 50 см при кількості зрізів скелетних гілок більше 30 шт.,                             без урахування ПММ</t>
  </si>
  <si>
    <t>Омолодження дерев листяних порід з використанням бензомоторної пилки з діаметром стовбура більше 50 см при кількості зрізів скелетних гілок до 20 шт.,                                 без урахування ПММ</t>
  </si>
  <si>
    <t>Омолодження дерев листяних порід з використанням бензомоторної пилки з діаметром стовбура більше 50 см при кількості зрізів скелетних гілок від 21 до 30 шт.,                          без урахування ПММ</t>
  </si>
  <si>
    <t>Звалювання хвойних та м'яколистяних порід дерев бензомоторною пилкою за допомогою автопідіймача з обрізуванням гілок та верхівок дерев і розкряжуванням колод пилками на сортименти (дрова) з діаметром стовбура дерева від 0,76 до 0,80 м з довжиною сортиментів (дров) до 1м.,  без урахування ПММ</t>
  </si>
  <si>
    <t>Омолодження дерев листяних порід з використанням висоторіза з діаметром стовбура до 50 см при кількості зрізів скелетних гілок до 20 шт.,  без урахування ПММ</t>
  </si>
  <si>
    <t>Омолодження дерев листяних порід з використанням висоторіза з діаметром стовбура до 50 см при кількості зрізів скелетних гілок від 21 до 30 шт., без урахування ПММ</t>
  </si>
  <si>
    <t>Омолодження дерев листяних порід з використанням висоторіза з діаметром стовбура до 50 см при кількості зрізів скелетних гілок більше 30 шт.,  без урахування ПММ</t>
  </si>
  <si>
    <t>Омолодження дерев листяних порід з використанням висоторізу з діаметром стовбура більше 50 см при кількості зрізів скелетних гілок до 20 шт.,                                     без урахування ПММ</t>
  </si>
  <si>
    <t>Омолодження дерев листяних порід з використанням висоторізу за допомогою автопідіймача з діаметром стовбура більше 50 см при кількості зрізів скелетних гілок від 21 до 30 шт., без урахування ПММ</t>
  </si>
  <si>
    <t>Омолодження дерев листяних порід з використанням висоторізу  за допомогою автопідіймача з діаметром стовбура більше 50 см при кількості зрізів скелетних гілок більше 30 шт., без урахування ПММ</t>
  </si>
  <si>
    <t>Омолодження старих дерев листяних порід у складних умових (провода, будівлі, зелені насадження та інші) з діаметром стовбура до 30 см ., за допомогою автопідіймача , без уразування ПММ</t>
  </si>
  <si>
    <t xml:space="preserve">Омолодження старих дерев листяних порід у складних умових (провода, будівлі, зелені насадження та інші) з діаметром стовбура до 50 см.,   за допомогою автопідіймача , без урахування ПММ </t>
  </si>
  <si>
    <t xml:space="preserve">Омолодження старих дерев листяних порід у складних умових (провода, будівлі, зелені насадження та інші) з діаметром стовбура до 60 см ., за допомогою автопідіймача , без урахування ПММ </t>
  </si>
  <si>
    <t xml:space="preserve">Омолодження старих дерев листяних порід у складних умових (провода, будівлі, зелені насадження та інші) з діаметром стовбура до 80 см., за допомогою автопідіймача , без урахування ПММ </t>
  </si>
  <si>
    <t xml:space="preserve">Омолодження старих дерев листяних порід у складних умових (провода, будівлі, зелені насадження та ін.) з діаметром стовбура понад 90 см.,  за допомогою автопідіймача , без урахування ПММ </t>
  </si>
  <si>
    <t xml:space="preserve">Омолодження дерев листяних порід з використанням бензомоторної пилки з діаметром стовбура до 50 см при кількості зрізів скелетних гілок більше 30 шт.,  за допомогою автопідіймача , без урахування ПММ </t>
  </si>
  <si>
    <t xml:space="preserve">Омолодження дерев листяних порід з використанням бензомоторної пилки з діаметром стовбура до 50 см при кількості зрізів скелетних гілок до 20 шт.,  за допомогою автопідіймача , без урахування ПММ </t>
  </si>
  <si>
    <t xml:space="preserve">Омолодження дерев листяних порід з використанням бензомоторної пилки з діаметром стовбура до 50 см при кількості зрізів скелетних гілок від 21 шт.  до 30 шт.,  за допомогою автопідіймача , без урахування ПММ </t>
  </si>
  <si>
    <t xml:space="preserve">Обрізування з проріджуванням в складних умовах крон дерев з діаметром стовбура до 30 см.,  за допомогою автопідіймача , без урахування ПММ </t>
  </si>
  <si>
    <t xml:space="preserve">Обрізування з проріджуванням в складних умовах крон дерев з діаметром стовбура до 40 см.,  за допомогою автопідіймача , без урахування ПММ </t>
  </si>
  <si>
    <t xml:space="preserve">Обрізування з проріджуванням в складних умовах крон дерев з діаметром стовбура до 50 см.,  за допомогою автопідіймача , без урахування ПММ </t>
  </si>
  <si>
    <t xml:space="preserve">Обрізування з проріджуванням в складних умовах крон дерев з діаметром стовбура до 60 см.,  за допомогою автопідіймача , без урахування ПММ </t>
  </si>
  <si>
    <t xml:space="preserve">Обрізування з проріджуванням в складних умовах крон дерев з діаметром стовбура до 80 см., за допомогою автопідіймача, без урахування ПММ </t>
  </si>
  <si>
    <t xml:space="preserve">Обрізування з проріджуванням в складних умовах крон дерев з діаметром стовбура понад 90 см.,  за допомогою автопідіймача , без урахування ПММ </t>
  </si>
  <si>
    <t xml:space="preserve">Формування крон дерев з автопідіймача бензомоторною пилкою або мотоножицями з висотою дерева до 3 м. , без урахування ПММ </t>
  </si>
  <si>
    <t xml:space="preserve">Формування крон дерев з автопідіймача бензомоторною пилкою або мотоножицями з висотою дерева від 3 до 5 м.,   без урахування ПММ </t>
  </si>
  <si>
    <t xml:space="preserve">Формування крон дерев з автопідіймача бензомоторною пилкою або мотоножицями з висотою дерева від 5 до 7 м.,  без урахування ПММ </t>
  </si>
  <si>
    <t xml:space="preserve">Формування крон дерев з автопідіймача бензомоторною пилкою або мотоножицями з висотою дерева від 7 до                    10 м., без урахування ПММ </t>
  </si>
  <si>
    <t xml:space="preserve">Формування крон дерев з автопідіймача бензомоторною пилкою або мотоножицями з висотою дерева понад 10 м., без урахування ПММ  </t>
  </si>
  <si>
    <t xml:space="preserve">Звалювання дерев бензомоторною пилкою без допомоги автопідіймача з обрізуванням гілок та верхівок дерев і розкряжуванням колод пилками на сортименти (дрова),без наявних перешкод діаметр стовбура від 0,31 до 0,40 м з довжиною сегменту від 1 до 2 м.,                                                           без урахування ПММ </t>
  </si>
  <si>
    <t>до проєкту рішення виконавчого комітету</t>
  </si>
  <si>
    <t>Тарифи на роботу автотракторної техніки комунального підприємства "Екосервіс" для надання послуг населенню , бюджетним установам, комунальним та іншим підприємствам міста Южного Одеського району Одеської області, без урахування ПММ та ПДВ на 2024 рік</t>
  </si>
  <si>
    <t>Тарифи на послуги комунального підприємства "Екосервіс" для населення , бюджетних установ, комунальних та інших підприємств міста Южного Одеського району Одеської області                     без урахування ПММ та ПДВ на 2024 рік</t>
  </si>
  <si>
    <t>Звалювання хвойних та м'яколистяних порід дерев бензомоторною пилкою за допомогою автопідіймача з обрізуванням гілок та верхівок дерев і розкряжуванням колод пилками на сортименти (дрова) з діаметром стовбура дерева від 0,86 до 0,90 м з довжиною сортиментів (дров) до 1м.,  без урахування ПММ</t>
  </si>
  <si>
    <t>Звалювання хвойних та м'яколистяних порід дерев бензомоторною пилкою за допомогою автопідіймача з обрізуванням гілок та верхівок дерев і розкряжуванням колод пилками на сортименти (дрова) з діаметром стовбура дерева від 0,91 до 1 м з довжиною сортиментів (дров) до 1м.,  без урахування ПММ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</si>
</sst>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000"/>
  </numFmts>
  <fonts count="52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2"/>
      <name val="Arial Cyr"/>
      <family val="0"/>
    </font>
    <font>
      <vertAlign val="superscript"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33" borderId="0" xfId="0" applyFont="1" applyFill="1" applyAlignment="1">
      <alignment vertical="top"/>
    </xf>
    <xf numFmtId="0" fontId="7" fillId="34" borderId="0" xfId="0" applyFont="1" applyFill="1" applyAlignment="1">
      <alignment vertical="top"/>
    </xf>
    <xf numFmtId="0" fontId="8" fillId="34" borderId="0" xfId="0" applyFont="1" applyFill="1" applyAlignment="1">
      <alignment vertical="top"/>
    </xf>
    <xf numFmtId="0" fontId="8" fillId="34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0" fontId="5" fillId="34" borderId="0" xfId="0" applyFont="1" applyFill="1" applyAlignment="1">
      <alignment horizontal="left" vertical="top"/>
    </xf>
    <xf numFmtId="0" fontId="5" fillId="34" borderId="0" xfId="0" applyFont="1" applyFill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2" fontId="8" fillId="34" borderId="0" xfId="0" applyNumberFormat="1" applyFont="1" applyFill="1" applyAlignment="1">
      <alignment horizontal="left" vertical="top"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2" fontId="5" fillId="33" borderId="0" xfId="0" applyNumberFormat="1" applyFont="1" applyFill="1" applyBorder="1" applyAlignment="1">
      <alignment horizontal="center" vertical="center"/>
    </xf>
    <xf numFmtId="2" fontId="5" fillId="35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top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 wrapText="1"/>
    </xf>
    <xf numFmtId="2" fontId="8" fillId="34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left" vertical="top"/>
    </xf>
    <xf numFmtId="49" fontId="3" fillId="34" borderId="14" xfId="0" applyNumberFormat="1" applyFont="1" applyFill="1" applyBorder="1" applyAlignment="1">
      <alignment horizontal="left" vertical="top" wrapText="1"/>
    </xf>
    <xf numFmtId="2" fontId="8" fillId="34" borderId="14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vertical="center"/>
    </xf>
    <xf numFmtId="2" fontId="8" fillId="34" borderId="12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top"/>
    </xf>
    <xf numFmtId="0" fontId="3" fillId="34" borderId="15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center" vertical="center"/>
    </xf>
    <xf numFmtId="2" fontId="8" fillId="34" borderId="15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vertical="top"/>
    </xf>
    <xf numFmtId="0" fontId="8" fillId="34" borderId="14" xfId="0" applyFont="1" applyFill="1" applyBorder="1" applyAlignment="1">
      <alignment horizontal="left" vertical="top"/>
    </xf>
    <xf numFmtId="0" fontId="8" fillId="34" borderId="12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7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 wrapText="1"/>
    </xf>
    <xf numFmtId="0" fontId="5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top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Alignment="1">
      <alignment horizontal="left" wrapText="1"/>
    </xf>
    <xf numFmtId="0" fontId="5" fillId="34" borderId="10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4" fillId="34" borderId="16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4" fillId="34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1&#1087;&#1088;&#1080;&#1073;&#1080;&#1088;&#1072;&#1085;&#1085;&#1103;%20&#1090;&#1077;&#1088;&#1080;&#1090;&#1086;&#1088;&#1110;&#1111;%20&#1074;&#1110;&#1076;%20&#1074;&#1080;&#1087;&#1072;&#1076;&#1082;&#1086;&#1074;&#1086;&#1075;&#1086;%20&#1089;&#1084;&#1110;&#1090;&#1090;&#1103;%20&#1090;&#1077;&#1087;&#1083;&#108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9%20&#1082;&#1086;&#1087;&#1103;&#1085;&#1085;&#1103;%20&#1103;&#1084;%20&#1076;&#1083;&#1103;%20&#1089;&#1072;&#1076;&#1110;&#1085;&#1085;&#1103;%20&#1076;&#1077;&#1088;&#1077;&#1074;%20(+%20&#1073;&#1091;&#1088;%200,3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10%20&#1088;&#1086;&#1079;&#1087;&#1091;&#1096;&#1091;&#1074;&#1072;&#1085;&#1085;&#1102;%20&#1075;&#1088;&#1091;&#1085;&#1090;&#109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11%20&#1087;&#1086;&#1082;&#1086;&#1089;%20&#1090;&#1088;&#1072;&#1074;&#109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12%20&#1074;&#1080;&#1082;&#1086;&#1096;&#1091;&#1074;&#1072;&#1085;&#1085;&#1103;%20&#1090;&#1088;&#1072;&#1074;&#108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13%20&#1087;&#1088;&#1086;&#1087;&#1086;&#1083;&#1102;&#1074;&#1072;&#1085;&#1085;&#1103;%20&#1082;&#1074;&#1110;&#1090;&#1085;&#1080;&#1082;&#1110;&#107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14%20&#1087;&#1086;&#1089;&#1110;&#1074;%20&#1085;&#1072;&#1089;&#1110;&#1085;&#1085;&#110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15%20&#1087;&#1086;&#1089;&#1110;&#1074;%20&#1075;&#1072;&#1079;&#1086;&#1085;&#1091;%20&#1074;%20&#1088;&#1091;&#1095;&#1085;&#1091;202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16%20&#1087;&#1086;%20&#1087;&#1086;&#1089;&#1072;&#1076;&#1094;&#1110;%20&#1088;&#1086;&#1079;&#1089;&#1072;&#1076;&#1080;%20&#1082;&#1074;&#1110;&#1090;&#1110;&#1074;%20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17%20&#1089;&#1072;&#1076;&#1110;&#1085;&#1085;&#1103;%20&#1082;&#1091;&#1097;&#1110;&#1074;%20&#1074;%20&#1103;&#1084;&#1082;&#1080;%20&#1076;&#1110;&#1072;&#1084;&#1077;&#1090;&#1088;&#1086;&#1084;%200,5%20&#1110;%20&#1075;&#1083;&#1080;&#1073;&#1080;&#1085;&#1086;&#1102;%200,5&#1084;%20202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18%20&#1086;&#1073;&#1088;&#1110;&#1079;&#1072;&#1085;&#1085;&#1102;%20&#1090;&#1072;%20&#1087;&#1088;&#1086;&#1088;&#1110;&#1078;&#1091;&#1074;&#1072;&#1085;&#1085;&#1102;%20&#1082;&#1088;&#1086;&#1085;%20&#1076;&#1077;&#1088;&#1077;&#1074;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2%20&#1087;&#1088;&#1080;&#1073;&#1080;&#1088;%20&#1074;&#1080;&#1087;&#1072;&#1076;%20&#1089;&#1084;&#1110;&#1090;&#1090;&#1103;%20&#1074;&#1079;&#1080;&#1084;&#1082;&#1091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19%20&#1086;&#1073;&#1088;&#1110;&#1079;&#1091;&#1074;&#1072;&#1085;&#1085;&#1102;%20&#1082;&#1088;&#1086;&#1085;%20&#1082;&#1091;&#1097;&#1110;&#1074;%20&#1079;%20&#1076;&#1110;&#1072;&#1084;&#1077;&#1090;&#1088;&#1086;&#1084;%200,5-1,0&#1084;%20202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20%20&#1088;&#1091;&#1095;&#1085;&#1072;%20&#1089;&#1090;&#1088;&#1080;&#1078;&#1082;&#1072;%20&#1078;&#1080;&#1074;&#1086;&#1087;&#1083;&#1086;&#1090;&#1091;%20202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21%20&#1086;&#1073;&#1088;&#1110;&#1079;&#1072;&#1085;&#1085;&#1103;%20&#1082;&#1091;&#1097;&#1110;&#1074;%20&#1090;&#1088;&#1086;&#1103;&#1085;&#1076;%20202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22%20&#1085;&#1072;&#1074;&#1072;&#1085;&#1090;&#1072;&#1078;&#1077;&#1085;&#1085;&#1102;%20&#1074;&#1072;&#1085;&#1090;&#1072;&#1078;&#1110;&#1074;%20&#1075;&#1086;&#1089;&#1087;&#1086;&#1076;&#1072;&#1088;&#1089;&#1100;&#1082;&#1086;&#1075;&#1086;%20&#1087;&#1088;&#1080;&#1079;&#1085;&#1072;&#1095;&#1077;&#1085;&#1085;&#1103;%20202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23%20&#1079;&#1072;&#1074;&#1072;&#1085;&#1090;&#1072;&#1078;&#1077;&#1085;&#1085;&#1103;%20&#1079;&#1077;&#1083;&#1077;&#1085;&#1086;&#1111;%20&#1084;&#1072;&#1089;&#1080;%20&#1085;&#1072;%20&#1090;&#1088;&#1072;&#1082;&#1090;&#1086;&#1088;%20202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24%20&#1088;&#1086;&#1079;&#1074;&#1072;&#1085;&#1090;&#1072;&#1078;&#1077;&#1085;&#1085;&#1103;%20&#1074;&#1072;&#1085;&#1090;&#1072;&#1078;&#1110;&#1074;%20(&#1087;&#1110;&#1089;&#1082;&#1091;,&#1097;&#1077;&#1073;&#1085;&#1102;,&#1075;&#1088;&#1091;&#1085;&#1090;&#1091;,%20&#1087;&#1086;&#1073;&#1091;&#1090;&#1086;&#1074;&#1086;&#1075;&#1086;%20&#1089;&#1084;&#1110;&#1090;&#1090;&#1103;)%20202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25%20&#1088;&#1086;&#1079;&#1074;&#1072;&#1085;&#1090;&#1072;&#1078;&#1077;&#1085;&#1085;&#1103;%20&#1079;&#1077;&#1083;&#1077;&#1085;&#1086;&#1111;%20&#1084;&#1072;&#1089;&#1080;%20202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26%20&#1079;&#1074;&#1072;&#1083;&#1102;&#1074;&#1072;&#1085;&#1085;&#1103;%20&#1076;&#1077;&#1088;%20&#1074;&#1110;&#1076;%200,1-0,20%20202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27%20&#1079;&#1074;&#1072;&#1083;%20&#1076;&#1077;&#1088;&#1102;%20021-030%20202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28%20&#1079;&#1074;&#1072;&#1083;.%20&#1076;&#1077;&#1088;.0,31-0,4%20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39%20&#1085;&#1072;&#1074;&#1072;&#1085;&#1090;&#1072;&#1078;&#1077;&#1085;&#1085;&#1103;%20&#1075;&#1110;&#1083;&#1086;&#1082;%20202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29%20&#1079;&#1074;&#1072;&#1083;.&#1076;&#1077;&#1088;&#1077;&#1074;%200,41-0,5%20&#1076;&#1086;%201&#1084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30%20%20&#1079;&#1074;&#1072;&#1083;.&#1076;&#1077;&#1088;&#1077;&#1074;%200,41-0,5%20&#1076;&#1086;%201&#1084;%20202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31%20&#1079;&#1074;&#1072;&#1083;.&#1076;&#1077;&#1088;&#1077;%200,51-0,60%20&#1076;&#1086;%201%20&#1084;%20202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32%20&#1079;&#1074;&#1072;&#1083;.%20&#1076;&#1077;&#1088;%200.61-065%20&#1076;&#1086;%201&#1084;%20202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33%20&#1079;&#1074;&#1072;&#1083;%20&#1076;&#1077;&#1088;.0,66-0,7%20&#1076;&#1086;%201&#1084;%20202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34%20&#1079;&#1074;&#1072;&#1083;%20&#1076;&#1077;&#1088;&#1077;&#1074;%200,71-0,8%20&#1076;&#1086;%201&#1084;%20202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35%20&#1079;&#1074;&#1072;&#1083;%20&#1076;&#1077;&#1088;%200,81-0,85%20&#1076;&#1086;%201%20&#1084;%20202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36%20&#1079;&#1074;&#1072;&#1083;%20&#1076;&#1077;&#1088;%200,86-0,90&#1076;&#1086;%201%20&#1084;%20202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37%20&#1079;&#1074;&#1072;&#1083;.%20&#1076;&#1077;&#1088;.%200,91-1&#1084;%20202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40%20&#1088;&#1086;&#1079;&#1074;&#1072;&#1085;&#1090;&#1072;&#1078;&#1077;&#1085;&#1085;&#1103;%20&#1075;&#1110;&#1083;&#1086;&#1082;%20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38%20&#1079;&#1073;&#1080;&#1088;&#1072;&#1085;&#1085;&#1103;%20&#1075;&#1110;&#1083;&#1086;&#1082;%20202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41%20%20&#1086;&#1084;&#1086;&#1083;&#1086;&#1076;&#1078;&#1077;&#1085;&#1085;&#1103;%20&#1073;&#1110;&#1083;&#1100;&#1096;&#1077;%2050%20&#1074;&#1110;&#1076;%2021-30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42%20%20&#1086;&#1084;&#1086;&#1083;&#1086;&#1076;&#1078;&#1077;&#1085;&#1085;&#1103;%20&#1073;&#1110;&#1083;&#1100;&#1096;&#1077;%2050%20&#1089;&#1084;%20&#1076;&#1086;%202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43%20%20&#1086;&#1084;&#1086;&#1083;&#1086;&#1076;&#1078;&#1077;&#1085;&#1085;&#1103;%20&#1073;&#1110;&#1083;&#1100;&#1096;&#1077;%2050%20&#1089;&#1084;%20&#1073;&#1110;&#1083;&#1100;&#1096;&#1077;%203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44%20&#1086;&#1084;&#1086;&#1083;%20&#1076;&#1086;%2050%20&#1076;&#1086;%2020%20&#1075;&#1110;&#1083;&#1086;&#1082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45%20&#1086;&#1084;&#1086;&#1083;&#1086;&#1076;&#1078;&#1077;&#1085;&#1085;&#1103;%20&#1076;&#1086;%2050%20&#1074;&#1110;&#1076;%2021-30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46%20&#1086;&#1084;&#1086;&#1083;&#1086;&#1076;&#1078;&#1077;&#1085;&#1085;&#1103;%20&#1076;&#1086;%2050%20&#1089;&#1084;%20&#1073;&#1110;&#1083;&#1100;&#1096;&#1077;%2030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47&#1086;&#1084;&#1086;&#1083;&#1086;&#1076;&#1078;&#1077;&#1085;&#1085;&#1103;%20&#1073;&#1110;&#1083;&#1100;&#1096;&#1077;%2050%20&#1089;&#1084;%20&#1076;&#1086;%202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48%20&#1086;&#1084;&#1086;&#1083;&#1086;&#1076;&#1078;&#1077;&#1085;&#1085;&#1103;%20&#1073;&#1110;&#1083;&#1100;&#1096;&#1077;%2050%20&#1089;&#1084;%20&#1074;&#1110;&#1076;%2020%20&#1076;&#1086;3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49%20&#1086;&#1084;&#1086;&#1083;&#1086;&#1076;&#1078;&#1077;&#1085;&#1085;&#1103;%20&#1073;&#1110;&#1083;&#1100;&#1096;&#1077;%2050%20&#1089;&#1084;%20&#1073;&#1110;&#1083;&#1100;&#1096;&#1077;%2030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50%20&#1054;&#1084;&#1086;&#1083;%20&#1079;%20&#1076;&#1110;&#1072;&#1084;&#1077;&#1090;&#1088;&#1086;&#1084;%20&#1089;&#1090;&#1086;&#1074;&#1073;&#1091;&#1088;&#1072;%20&#1076;&#1086;%2030%20&#1089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3%20&#1086;&#1095;&#1080;&#1097;&#1077;&#1085;&#1085;&#1103;%20&#1091;&#1088;&#1085;%20&#1074;&#1110;&#1076;%20&#1089;&#1084;&#1110;&#1090;&#1090;&#1103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51%20&#1054;&#1084;&#1086;&#1083;%20&#1079;%20&#1076;&#1110;&#1072;&#1084;&#1077;&#1090;&#1088;&#1086;&#1084;%20&#1089;&#1090;&#1086;&#1074;&#1073;&#1091;&#1088;&#1072;%20&#1076;&#1086;%2050%20&#1089;&#1084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52%20&#1086;&#1084;&#1086;&#1083;%20&#1079;%20&#1076;&#1110;&#1072;&#1084;&#1077;&#1090;&#1088;&#1086;&#1084;%20&#1089;&#1090;&#1086;&#1074;&#1073;&#1091;&#1088;&#1072;%20&#1076;&#1086;%2060%20&#1089;&#1084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53%20&#1086;&#1084;&#1086;&#1083;%20&#1079;%20&#1076;&#1110;&#1072;&#1084;&#1077;&#1090;&#1088;&#1086;&#1084;%20&#1089;&#1090;&#1086;&#1074;&#1073;&#1091;&#1088;&#1072;%20&#1076;&#1086;%2080%20&#1089;&#1084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54%20&#1086;&#1084;&#1086;&#1083;%20&#1079;%20&#1076;&#1110;&#1072;&#1084;&#1077;&#1090;&#1088;&#1086;&#1084;%20&#1089;&#1090;&#1086;&#1074;&#1073;&#1091;&#1088;&#1072;%20&#1076;&#1086;%2090%20&#1089;&#1084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55%20&#1054;&#1084;&#1086;&#1083;&#1086;&#1076;&#1078;&#1077;&#1085;&#1085;&#1103;%20%20&#1076;&#1110;&#1072;&#1084;&#1077;&#1090;&#1088;&#1086;&#1084;%20&#1089;&#1090;&#1086;&#1074;&#1073;&#1091;&#1088;&#1072;%20&#1076;&#1086;%2050%20&#1089;&#1084;%20&#1087;&#1088;&#1080;%20&#1082;&#1110;&#1083;&#1100;&#1082;&#1086;&#1089;&#1090;&#1110;%20&#1074;&#1110;&#1076;21-30&#1096;&#1090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56%20&#1054;&#1084;&#1086;&#1083;&#1086;&#1076;&#1078;&#1077;&#1085;&#1085;&#1103;%20%20&#1076;&#1110;&#1072;&#1084;&#1077;&#1090;&#1088;&#1086;&#1084;%20&#1089;&#1090;&#1086;&#1074;&#1073;&#1091;&#1088;&#1072;%20&#1076;&#1086;%2050%20&#1089;&#1084;%20&#1087;&#1088;&#1080;%20&#1082;&#1110;&#1083;&#1100;&#1082;&#1086;&#1089;&#1090;&#1110;%20&#1076;&#1086;%2020&#1096;&#1090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57%20&#1054;&#1084;&#1086;&#1083;&#1086;&#1076;&#1078;&#1077;&#1085;&#1085;&#1103;%20%20&#1076;&#1110;&#1072;&#1084;&#1077;&#1090;&#1088;&#1086;&#1084;%20&#1089;&#1090;&#1086;&#1074;&#1073;&#1091;&#1088;&#1072;%20&#1076;&#1086;%2050%20&#1089;&#1084;%20&#1087;&#1088;&#1080;%20&#1082;&#1110;&#1083;&#1100;&#1082;&#1086;&#1089;&#1090;&#1110;%20&#1073;&#1110;&#1083;&#1100;&#1096;&#1077;30&#1096;&#1090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58%20&#1086;&#1073;&#1088;&#1110;&#1079;&#1091;&#1074;&#1072;&#1085;&#1085;&#1103;%20&#1079;%20&#1087;&#1088;&#1086;&#1088;&#1110;&#1076;&#1078;%20&#1076;&#1110;&#1072;&#1084;&#1077;&#1090;&#1088;&#1086;&#1084;%20&#1089;&#1090;&#1086;&#1074;&#1073;&#1091;&#1088;&#1072;%20&#1076;&#1086;%2030&#1089;&#1084;%20202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59%20&#1086;&#1073;&#1088;&#1110;&#1079;&#1091;&#1074;&#1072;&#1085;&#1085;&#1103;%20&#1079;%20&#1087;&#1088;&#1086;&#1088;&#1110;&#1076;&#1078;%20&#1076;&#1110;&#1072;&#1084;&#1077;&#1090;&#1088;&#1086;&#1084;%20&#1089;&#1090;&#1086;&#1074;&#1073;&#1091;&#1088;&#1072;%20&#1076;&#1086;%2040&#1089;&#1084;%202024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60%20&#1086;&#1073;&#1088;&#1110;&#1079;&#1091;&#1074;&#1072;&#1085;&#1085;&#1103;%20&#1079;%20&#1087;&#1088;&#1086;&#1088;&#1110;&#1076;&#1078;%20&#1076;&#1110;&#1072;&#1084;&#1077;&#1090;&#1088;&#1086;&#1084;%20&#1089;&#1090;&#1086;&#1074;&#1073;&#1091;&#1088;&#1072;%20&#1076;&#1086;%2050&#1089;&#1084;%20202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4%20&#1087;&#1086;%20&#1076;&#1086;&#1075;&#1083;&#1103;&#1076;&#1091;%20&#1079;&#1072;%20&#1089;&#1072;&#1076;&#1086;&#1074;&#1080;&#1084;&#1080;%20&#1076;&#1086;&#1088;&#1110;&#1078;&#1082;&#1072;&#1084;&#1080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61%20&#1086;&#1073;&#1088;&#1110;&#1079;&#1091;&#1074;&#1072;&#1085;&#1085;&#1103;%20&#1079;%20&#1087;&#1088;&#1086;&#1088;&#1110;&#1076;&#1078;%20&#1076;&#1110;&#1072;&#1084;&#1077;&#1090;&#1088;&#1086;&#1084;%20&#1089;&#1090;&#1086;&#1074;&#1073;&#1091;&#1088;&#1072;%20&#1076;&#1086;%2060&#1089;&#1084;%202024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62%20&#1086;&#1073;&#1088;&#1110;&#1079;&#1091;&#1074;&#1072;&#1085;&#1085;&#1103;%20&#1079;%20&#1087;&#1088;&#1086;&#1088;&#1110;&#1076;&#1078;%20&#1076;&#1110;&#1072;&#1084;&#1077;&#1090;&#1088;&#1086;&#1084;%20&#1089;&#1090;&#1086;&#1074;&#1073;&#1091;&#1088;&#1072;%20&#1076;&#1086;%2080&#1089;&#1084;%202024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63%20&#1086;&#1073;&#1088;&#1110;&#1079;&#1091;&#1074;&#1072;&#1085;&#1085;&#1103;%20&#1079;%20&#1087;&#1088;&#1086;&#1088;&#1110;&#1076;&#1078;%20&#1076;&#1110;&#1072;&#1084;&#1077;&#1090;&#1088;&#1086;&#1084;%20&#1089;&#1090;&#1086;&#1074;&#1073;&#1091;&#1088;&#1072;%20&#1076;&#1086;%2090&#1089;&#1084;%20202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64%20&#1060;&#1086;&#1088;&#1084;&#1091;&#1074;&#1072;&#1085;&#1085;&#1103;%20&#1082;&#1088;&#1086;&#1085;%20%20&#1079;%20&#1072;&#1074;&#1090;&#1086;&#1087;%20&#1079;%20&#1074;&#1080;&#1089;&#1086;&#1090;&#1086;&#1102;%20&#1076;&#1077;&#1088;&#1077;&#1074;&#1072;%20&#1076;&#1086;%203&#1084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65%20&#1060;&#1086;&#1088;&#1084;&#1091;&#1074;&#1072;&#1085;&#1085;&#1103;%20&#1082;&#1088;&#1086;&#1085;%20%20&#1079;%20&#1072;&#1074;&#1090;&#1086;&#1087;%20&#1079;%20&#1074;&#1080;&#1089;&#1086;&#1090;&#1086;&#1102;%20&#1076;&#1077;&#1088;&#1077;&#1074;&#1072;%20&#1074;&#1110;&#1076;%203%20&#1076;&#1086;%205&#1084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66%20&#1060;&#1086;&#1088;&#1084;&#1091;&#1074;&#1072;&#1085;&#1085;&#1103;%20&#1082;&#1088;&#1086;&#1085;%20%20&#1079;%20&#1072;&#1074;&#1090;&#1086;&#1087;%20&#1079;%20&#1074;&#1080;&#1089;&#1086;&#1090;&#1086;&#1102;%20&#1076;&#1077;&#1088;&#1077;&#1074;&#1072;%20&#1074;&#1110;&#1076;%205%20&#1076;&#1086;%208&#1084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67%20&#1060;&#1086;&#1088;&#1084;&#1091;&#1074;&#1072;&#1085;&#1085;&#1103;%20&#1082;&#1088;&#1086;&#1085;%20%20&#1079;%20&#1072;&#1074;&#1090;&#1086;&#1087;%20&#1079;%20&#1074;&#1080;&#1089;&#1086;&#1090;&#1086;&#1102;%20&#1076;&#1077;&#1088;&#1077;&#1074;&#1072;%20&#1074;&#1110;&#1076;%208%20&#1076;&#1086;%2010&#1084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68%20&#1060;&#1086;&#1088;&#1084;&#1091;&#1074;&#1072;&#1085;&#1085;&#1103;%20&#1082;&#1088;&#1086;&#1085;%20%20&#1079;%20&#1072;&#1074;&#1090;&#1086;&#1087;%20&#1079;%20&#1074;&#1080;&#1089;&#1086;&#1090;&#1086;&#1102;%20&#1076;&#1077;&#1088;&#1077;&#1074;&#1072;%20&#1073;&#1110;&#1083;&#1100;&#1096;&#1077;%2010&#1084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87;&#1088;&#1080;&#1073;&#1080;&#1088;&#1072;&#1085;&#1085;&#1103;%20&#1089;&#1083;&#1091;&#1076;&#1073;&#1086;&#1074;&#1080;&#1093;%20&#1087;&#1088;&#1080;&#1084;&#1110;&#1097;&#1077;&#1085;&#1100;%20&#1076;&#1086;%20&#1076;&#1086;&#1076;&#1072;&#1090;&#1082;&#1091;%202\&#1082;&#1072;&#1083;&#1100;&#1082;&#1091;&#1083;&#1103;&#1094;&#1110;&#1103;%20&#8470;72%20&#1055;&#1088;&#1080;&#1073;&#1080;&#1088;&#1072;&#1085;&#1085;&#1103;%20&#1089;&#1083;&#1091;&#1078;&#1073;&#1086;&#1074;&#1080;&#1093;%20&#1087;&#1088;&#1080;&#1084;&#1110;&#1097;&#1077;&#1085;&#1100;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88;&#1072;&#1085;&#1089;&#1087;&#1086;&#1088;&#1090;%20&#1076;&#1086;%20&#1076;&#1086;&#1076;&#1072;&#1090;&#1082;&#1091;%203\&#1082;&#1072;&#1083;&#1100;&#1082;&#1091;&#1083;&#1103;&#1094;&#1080;&#1103;%20&#8470;73%20&#1090;&#1088;&#1072;&#1082;&#1090;&#1086;&#1088;%20%20Dong%20Feng%20&#1079;%20&#1072;&#1084;&#1086;&#1088;&#1090;&#1080;&#1079;&#1072;&#1094;&#1110;&#1108;&#1102;%20202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5.&#1076;&#1086;&#1075;&#1083;&#1103;&#1076;%20&#1079;&#1072;%20&#1089;&#1072;&#1076;&#1086;&#1074;&#1080;&#1084;&#1080;&#1076;&#1086;&#1088;&#1110;&#1078;&#1082;&#1072;&#1084;&#1080;-&#1087;&#1110;&#1076;&#1084;&#1077;&#1090;&#1072;&#1085;&#1085;&#1103;%20&#1076;&#1086;&#1088;&#1110;&#1078;&#1086;&#1082;&#1087;&#1088;&#1080;%20&#1089;&#1077;&#1088;&#1077;&#1076;&#1085;&#1110;&#1081;%20&#1079;&#1072;&#1089;&#1084;&#1110;&#1095;&#1077;&#1085;&#1086;&#1089;&#1090;&#1110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88;&#1072;&#1085;&#1089;&#1087;&#1086;&#1088;&#1090;%20&#1076;&#1086;%20&#1076;&#1086;&#1076;&#1072;&#1090;&#1082;&#1091;%203\&#1082;&#1072;&#1083;&#1100;&#1082;&#1091;&#1083;&#1103;&#1094;&#1080;&#1103;%20&#8470;74%20&#1041;&#1077;&#1083;&#1072;&#1088;&#1091;&#1089;%20320.4%20&#1072;&#1084;&#1086;&#1088;&#1090;&#1080;&#1079;&#1072;&#1094;&#1080;&#1103;%20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88;&#1072;&#1085;&#1089;&#1087;&#1086;&#1088;&#1090;%20&#1076;&#1086;%20&#1076;&#1086;&#1076;&#1072;&#1090;&#1082;&#1091;%203\&#1082;&#1072;&#1083;&#1100;&#1082;&#1091;&#1083;&#1103;&#1094;&#1080;&#1103;%20&#8470;%2075%20%20&#1041;&#1077;&#1083;&#1072;&#1088;&#1091;&#1089;%20920%20&#1072;&#1084;&#1086;&#1088;&#1090;&#1080;&#1079;&#1072;&#1094;&#1110;&#1103;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88;&#1072;&#1085;&#1089;&#1087;&#1086;&#1088;&#1090;%20&#1076;&#1086;%20&#1076;&#1086;&#1076;&#1072;&#1090;&#1082;&#1091;%203\&#1082;&#1072;&#1083;&#1100;&#1082;&#1091;&#1083;&#1103;&#1094;&#1080;&#1103;%20&#8470;%2076%20%20&#1041;&#1077;&#1083;&#1072;&#1088;&#1091;&#1089;%20920%20&#1072;&#1084;&#1086;&#1088;&#1090;&#1080;&#1079;&#1072;&#1094;&#1110;&#1103;%20(&#1079;%20&#1085;&#1086;&#1074;&#1080;&#1084;%20&#1087;&#1088;&#1080;&#1094;&#1077;&#1087;&#1086;&#1084;)%20202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88;&#1072;&#1085;&#1089;&#1087;&#1086;&#1088;&#1090;%20&#1076;&#1086;%20&#1076;&#1086;&#1076;&#1072;&#1090;&#1082;&#1091;%203\&#1082;&#1072;&#1083;&#1100;&#1082;&#1091;&#1083;&#1103;&#1094;&#1080;&#1103;%20&#8470;%2077%20%20&#1074;&#1072;&#1088;&#1090;&#1086;&#1089;&#1090;&#1110;%20&#1085;&#1072;%20&#1076;&#1077;&#1088;&#1077;&#1074;&#1086;&#1087;&#1086;&#1076;&#1088;&#1110;&#1073;&#1085;&#1102;&#1102;&#1095;&#1091;%20&#1084;&#1072;&#1096;&#1080;&#1085;&#1091;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88;&#1072;&#1085;&#1089;&#1087;&#1086;&#1088;&#1090;%20&#1076;&#1086;%20&#1076;&#1086;&#1076;&#1072;&#1090;&#1082;&#1091;%203\&#1082;&#1072;&#1083;&#1100;&#1082;&#1091;&#1083;&#1103;&#1094;&#1110;&#1103;%20&#8470;%2078&#1087;&#1088;&#1080;&#1073;&#1080;&#1088;&#1072;&#1085;&#1085;&#1103;%20&#1089;&#1085;&#1110;&#1075;&#1091;%20&#1076;&#1086;%2010&#1089;&#1084;%20&#8470;71&#1079;&#1072;%201&#1082;&#1074;.&#1084;.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88;&#1072;&#1085;&#1089;&#1087;&#1086;&#1088;&#1090;%20&#1076;&#1086;%20&#1076;&#1086;&#1076;&#1072;&#1090;&#1082;&#1091;%203\&#1082;&#1072;&#1083;&#1100;&#1082;&#1091;&#1083;&#1103;&#1094;&#1080;&#1103;%20&#8470;%2079%20&#1040;&#1090;&#1086;&#1087;&#1110;&#1076;&#1110;&#1081;&#1084;&#1072;&#1095;%20&#1079;%20&#1072;&#1084;&#1086;&#1088;&#1090;&#1080;&#1079;&#1072;&#1094;&#1110;&#1108;&#1102;%20202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7&#1086;&#1095;&#1080;&#1097;&#1077;&#1085;&#1085;&#1103;%20&#1075;&#1072;&#1079;&#1086;&#1085;&#1110;&#1074;%20&#1074;&#1110;&#1076;%20&#1086;&#1087;&#1072;&#1083;&#1086;&#1075;&#1086;%20&#1083;&#1080;&#1089;&#1090;&#11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0;&#1077;&#1088;&#1080;&#1090;&#1086;&#1088;&#1110;&#1103;%202024%20&#1076;&#1086;%20&#1076;&#1086;&#1076;&#1072;&#1090;&#1082;&#1091;%201\&#1082;&#1072;&#1083;&#1100;&#1082;&#1091;&#1083;&#1103;&#1094;&#1080;&#1103;%20&#8470;8%20%20&#1082;&#1086;&#1087;&#1072;&#1085;&#1085;&#1103;%20&#1075;&#1088;&#1091;&#1085;&#1090;&#1091;%20&#1085;&#1072;%20&#1075;&#1083;&#1080;&#1073;&#1080;&#1085;&#1091;%2015-20&#108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2.8560000000000003</v>
          </cell>
          <cell r="G24">
            <v>8.67</v>
          </cell>
        </row>
        <row r="26">
          <cell r="F26">
            <v>2.992</v>
          </cell>
          <cell r="G26">
            <v>9.086</v>
          </cell>
        </row>
        <row r="28">
          <cell r="F28">
            <v>4.08</v>
          </cell>
          <cell r="G28">
            <v>12.39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,50,0,7"/>
      <sheetName val="бур"/>
      <sheetName val="0,7"/>
    </sheetNames>
    <sheetDataSet>
      <sheetData sheetId="0">
        <row r="24">
          <cell r="F24">
            <v>76.4925</v>
          </cell>
          <cell r="G24">
            <v>143.325</v>
          </cell>
        </row>
        <row r="26">
          <cell r="F26">
            <v>80.135</v>
          </cell>
          <cell r="G26">
            <v>150.15</v>
          </cell>
        </row>
        <row r="28">
          <cell r="F28">
            <v>109.275</v>
          </cell>
          <cell r="G28">
            <v>204.75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F25">
            <v>209.25</v>
          </cell>
          <cell r="G25">
            <v>240.65000000000003</v>
          </cell>
          <cell r="H25">
            <v>292.96999999999997</v>
          </cell>
        </row>
        <row r="27">
          <cell r="F27">
            <v>219.22</v>
          </cell>
          <cell r="G27">
            <v>252.11</v>
          </cell>
          <cell r="H27">
            <v>306.91999999999996</v>
          </cell>
        </row>
        <row r="29">
          <cell r="F29">
            <v>298.94</v>
          </cell>
          <cell r="G29">
            <v>343.79</v>
          </cell>
          <cell r="H29">
            <v>418.53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F25">
            <v>109.9245</v>
          </cell>
          <cell r="G25">
            <v>132.31050000000002</v>
          </cell>
        </row>
        <row r="27">
          <cell r="F27">
            <v>115.15899999999999</v>
          </cell>
          <cell r="G27">
            <v>138.61100000000002</v>
          </cell>
        </row>
        <row r="29">
          <cell r="F29">
            <v>157.035</v>
          </cell>
          <cell r="G29">
            <v>189.01000000000002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F25">
            <v>67.36800000000001</v>
          </cell>
          <cell r="G25">
            <v>93.1665</v>
          </cell>
        </row>
        <row r="27">
          <cell r="F27">
            <v>70.57600000000001</v>
          </cell>
          <cell r="G27">
            <v>97.60300000000001</v>
          </cell>
        </row>
        <row r="29">
          <cell r="F29">
            <v>96.24000000000001</v>
          </cell>
          <cell r="G29">
            <v>133.1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764.4499999999999</v>
          </cell>
        </row>
        <row r="26">
          <cell r="F26">
            <v>800.8599999999999</v>
          </cell>
        </row>
        <row r="28">
          <cell r="F28">
            <v>1092.08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F25">
            <v>2.86</v>
          </cell>
        </row>
        <row r="27">
          <cell r="F27">
            <v>2.9899999999999998</v>
          </cell>
        </row>
        <row r="29">
          <cell r="F29">
            <v>4.08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F25">
            <v>191.12</v>
          </cell>
        </row>
        <row r="27">
          <cell r="F27">
            <v>200.22</v>
          </cell>
        </row>
        <row r="29">
          <cell r="F29">
            <v>273.03000000000003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F25">
            <v>154.79100000000003</v>
          </cell>
        </row>
        <row r="27">
          <cell r="F27">
            <v>162.162</v>
          </cell>
        </row>
        <row r="29">
          <cell r="F29">
            <v>221.13000000000002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5">
          <cell r="F25">
            <v>74.6865</v>
          </cell>
          <cell r="G25">
            <v>82.41449999999999</v>
          </cell>
        </row>
        <row r="27">
          <cell r="F27">
            <v>78.243</v>
          </cell>
          <cell r="G27">
            <v>86.339</v>
          </cell>
        </row>
        <row r="29">
          <cell r="F29">
            <v>106.695</v>
          </cell>
          <cell r="G29">
            <v>117.73499999999999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F26">
            <v>190.34</v>
          </cell>
        </row>
        <row r="28">
          <cell r="F28">
            <v>199.41</v>
          </cell>
        </row>
        <row r="30">
          <cell r="F30">
            <v>271.92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5.722499999999999</v>
          </cell>
          <cell r="G24">
            <v>17.366999999999997</v>
          </cell>
        </row>
        <row r="26">
          <cell r="F26">
            <v>5.994999999999999</v>
          </cell>
          <cell r="G26">
            <v>18.194</v>
          </cell>
        </row>
        <row r="28">
          <cell r="F28">
            <v>8.174999999999999</v>
          </cell>
          <cell r="G28">
            <v>24.81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F25">
            <v>9.610000000000001</v>
          </cell>
        </row>
        <row r="27">
          <cell r="F27">
            <v>10.07</v>
          </cell>
        </row>
        <row r="29">
          <cell r="F29">
            <v>13.73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F26">
            <v>18.6362</v>
          </cell>
          <cell r="G26">
            <v>22.37144</v>
          </cell>
        </row>
        <row r="28">
          <cell r="F28">
            <v>19.5262</v>
          </cell>
          <cell r="G28">
            <v>23.43144</v>
          </cell>
        </row>
        <row r="30">
          <cell r="F30">
            <v>26.626199999999997</v>
          </cell>
          <cell r="G30">
            <v>31.951439999999998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F25">
            <v>10.17</v>
          </cell>
        </row>
        <row r="27">
          <cell r="F27">
            <v>10.658999999999999</v>
          </cell>
        </row>
        <row r="29">
          <cell r="F29">
            <v>14.535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F24">
            <v>143.325</v>
          </cell>
        </row>
        <row r="26">
          <cell r="F26">
            <v>150.15</v>
          </cell>
        </row>
        <row r="28">
          <cell r="F28">
            <v>204.75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F25">
            <v>294.67999999999995</v>
          </cell>
        </row>
        <row r="27">
          <cell r="F27">
            <v>308.71999999999997</v>
          </cell>
        </row>
        <row r="29">
          <cell r="F29">
            <v>420.98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F24">
            <v>79.62</v>
          </cell>
        </row>
        <row r="26">
          <cell r="F26">
            <v>83.41</v>
          </cell>
        </row>
        <row r="28">
          <cell r="F28">
            <v>113.745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F25">
            <v>206.39000000000001</v>
          </cell>
        </row>
        <row r="27">
          <cell r="F27">
            <v>216.22</v>
          </cell>
        </row>
        <row r="29">
          <cell r="F29">
            <v>294.84000000000003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662.4</v>
          </cell>
        </row>
        <row r="26">
          <cell r="F26">
            <v>693.946</v>
          </cell>
        </row>
        <row r="28">
          <cell r="F28">
            <v>946.29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570.696</v>
          </cell>
        </row>
        <row r="26">
          <cell r="F26">
            <v>597.872</v>
          </cell>
        </row>
        <row r="28">
          <cell r="F28">
            <v>815.28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517.1775</v>
          </cell>
        </row>
        <row r="27">
          <cell r="F27">
            <v>541.8050000000001</v>
          </cell>
        </row>
        <row r="29">
          <cell r="F29">
            <v>738.825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117.96000000000001</v>
          </cell>
        </row>
        <row r="26">
          <cell r="F26">
            <v>123.57000000000001</v>
          </cell>
        </row>
        <row r="28">
          <cell r="F28">
            <v>168.51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534.1686</v>
          </cell>
        </row>
        <row r="27">
          <cell r="F27">
            <v>559.5985999999999</v>
          </cell>
        </row>
        <row r="29">
          <cell r="F29">
            <v>763.0929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486.61</v>
          </cell>
        </row>
        <row r="27">
          <cell r="F27">
            <v>509.784</v>
          </cell>
        </row>
        <row r="29">
          <cell r="F29">
            <v>695.16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344.790705</v>
          </cell>
        </row>
        <row r="27">
          <cell r="F27">
            <v>361.20930999999996</v>
          </cell>
        </row>
        <row r="29">
          <cell r="F29">
            <v>492.55814999999996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312.526725</v>
          </cell>
        </row>
        <row r="27">
          <cell r="F27">
            <v>327.40895</v>
          </cell>
        </row>
        <row r="29">
          <cell r="F29">
            <v>446.46675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285.348</v>
          </cell>
        </row>
        <row r="27">
          <cell r="F27">
            <v>298.936</v>
          </cell>
        </row>
        <row r="29">
          <cell r="F29">
            <v>407.64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">
          <cell r="F23">
            <v>226.7475</v>
          </cell>
        </row>
        <row r="25">
          <cell r="F25">
            <v>237.545</v>
          </cell>
        </row>
        <row r="27">
          <cell r="F27">
            <v>323.92499999999995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202.12499999999997</v>
          </cell>
        </row>
        <row r="27">
          <cell r="F27">
            <v>211.74999999999997</v>
          </cell>
        </row>
        <row r="29">
          <cell r="F29">
            <v>288.74999999999994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180.03300000000002</v>
          </cell>
        </row>
        <row r="27">
          <cell r="F27">
            <v>188.606</v>
          </cell>
        </row>
        <row r="29">
          <cell r="F29">
            <v>257.19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160.503</v>
          </cell>
        </row>
        <row r="27">
          <cell r="F27">
            <v>168.146</v>
          </cell>
        </row>
        <row r="29">
          <cell r="F29">
            <v>229.28999999999996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83.13</v>
          </cell>
        </row>
        <row r="26">
          <cell r="F26">
            <v>87.09</v>
          </cell>
        </row>
        <row r="28">
          <cell r="F28">
            <v>118.755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87.07000000000001</v>
          </cell>
          <cell r="G25">
            <v>48.195</v>
          </cell>
        </row>
        <row r="27">
          <cell r="F27">
            <v>91.21000000000001</v>
          </cell>
          <cell r="G27">
            <v>50.489999999999995</v>
          </cell>
        </row>
        <row r="29">
          <cell r="F29">
            <v>124.38</v>
          </cell>
          <cell r="G29">
            <v>68.85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346.66694999999993</v>
          </cell>
        </row>
        <row r="27">
          <cell r="F27">
            <v>363.1748999999999</v>
          </cell>
        </row>
        <row r="29">
          <cell r="F29">
            <v>495.23849999999993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272.2125</v>
          </cell>
        </row>
        <row r="26">
          <cell r="F26">
            <v>285.175</v>
          </cell>
        </row>
        <row r="28">
          <cell r="F28">
            <v>388.875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424.1895</v>
          </cell>
        </row>
        <row r="27">
          <cell r="F27">
            <v>444.39</v>
          </cell>
        </row>
        <row r="29">
          <cell r="F29">
            <v>605.99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366.198</v>
          </cell>
        </row>
        <row r="27">
          <cell r="F27">
            <v>383.63599999999997</v>
          </cell>
        </row>
        <row r="29">
          <cell r="F29">
            <v>523.14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446.418</v>
          </cell>
        </row>
        <row r="27">
          <cell r="F27">
            <v>467.67600000000004</v>
          </cell>
        </row>
        <row r="29">
          <cell r="F29">
            <v>637.74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610.3365193</v>
          </cell>
        </row>
        <row r="26">
          <cell r="F26">
            <v>639.4065193</v>
          </cell>
        </row>
        <row r="28">
          <cell r="F28">
            <v>871.9165193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435.783579</v>
          </cell>
        </row>
        <row r="27">
          <cell r="F27">
            <v>456.535178</v>
          </cell>
        </row>
        <row r="29">
          <cell r="F29">
            <v>622.54797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554.8095</v>
          </cell>
        </row>
        <row r="27">
          <cell r="F27">
            <v>581.229</v>
          </cell>
        </row>
        <row r="29">
          <cell r="F29">
            <v>792.5899999999999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678.0999999999999</v>
          </cell>
        </row>
        <row r="27">
          <cell r="F27">
            <v>710.39</v>
          </cell>
        </row>
        <row r="29">
          <cell r="F29">
            <v>968.72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743.4000000000001</v>
          </cell>
        </row>
        <row r="27">
          <cell r="F27">
            <v>778.8000000000002</v>
          </cell>
        </row>
        <row r="29">
          <cell r="F29">
            <v>1062.0000000000002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">
          <cell r="F23">
            <v>11.927999999999999</v>
          </cell>
        </row>
        <row r="25">
          <cell r="F25">
            <v>12.495999999999999</v>
          </cell>
        </row>
        <row r="27">
          <cell r="F27">
            <v>17.04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1007.0755</v>
          </cell>
        </row>
        <row r="27">
          <cell r="F27">
            <v>1055.0255</v>
          </cell>
        </row>
        <row r="29">
          <cell r="F29">
            <v>1438.6755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1312.2405</v>
          </cell>
        </row>
        <row r="27">
          <cell r="F27">
            <v>1374.7305000000001</v>
          </cell>
        </row>
        <row r="29">
          <cell r="F29">
            <v>1874.6305000000002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2136.19875</v>
          </cell>
        </row>
        <row r="26">
          <cell r="F26">
            <v>2237.9249999999997</v>
          </cell>
        </row>
        <row r="28">
          <cell r="F28">
            <v>3051.715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3051.7100000000005</v>
          </cell>
        </row>
        <row r="26">
          <cell r="F26">
            <v>3197.03</v>
          </cell>
        </row>
        <row r="28">
          <cell r="F28">
            <v>4359.59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381.45</v>
          </cell>
        </row>
        <row r="27">
          <cell r="F27">
            <v>399.61999999999995</v>
          </cell>
        </row>
        <row r="29">
          <cell r="F29">
            <v>544.9399999999999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F26">
            <v>228.89000000000001</v>
          </cell>
        </row>
        <row r="28">
          <cell r="F28">
            <v>239.79000000000002</v>
          </cell>
        </row>
        <row r="30">
          <cell r="F30">
            <v>326.99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278.92798999999997</v>
          </cell>
        </row>
        <row r="27">
          <cell r="F27">
            <v>292.21799</v>
          </cell>
        </row>
        <row r="29">
          <cell r="F29">
            <v>398.47799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F26">
            <v>231.93</v>
          </cell>
        </row>
        <row r="28">
          <cell r="F28">
            <v>242.98000000000002</v>
          </cell>
        </row>
        <row r="30">
          <cell r="F30">
            <v>331.34000000000003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286.86000000000007</v>
          </cell>
        </row>
        <row r="27">
          <cell r="F27">
            <v>300.52000000000004</v>
          </cell>
        </row>
        <row r="29">
          <cell r="F29">
            <v>409.80000000000007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427.24500000000006</v>
          </cell>
        </row>
        <row r="27">
          <cell r="F27">
            <v>447.59000000000003</v>
          </cell>
        </row>
        <row r="29">
          <cell r="F29">
            <v>610.35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">
          <cell r="F23">
            <v>161.3955</v>
          </cell>
        </row>
        <row r="25">
          <cell r="F25">
            <v>169.08100000000002</v>
          </cell>
        </row>
        <row r="27">
          <cell r="F27">
            <v>230.565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F26">
            <v>485.24</v>
          </cell>
        </row>
        <row r="28">
          <cell r="F28">
            <v>508.34</v>
          </cell>
        </row>
        <row r="30">
          <cell r="F30">
            <v>693.2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564.55</v>
          </cell>
        </row>
        <row r="27">
          <cell r="F27">
            <v>591.4399999999999</v>
          </cell>
        </row>
        <row r="29">
          <cell r="F29">
            <v>806.51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F26">
            <v>701.8799999999999</v>
          </cell>
        </row>
        <row r="28">
          <cell r="F28">
            <v>735.31</v>
          </cell>
        </row>
        <row r="30">
          <cell r="F30">
            <v>1002.6899999999999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54.620000000000005</v>
          </cell>
        </row>
        <row r="27">
          <cell r="F27">
            <v>57.220000000000006</v>
          </cell>
        </row>
        <row r="29">
          <cell r="F29">
            <v>78.03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69.27999999999999</v>
          </cell>
        </row>
        <row r="27">
          <cell r="F27">
            <v>72.57999999999998</v>
          </cell>
        </row>
        <row r="29">
          <cell r="F29">
            <v>98.97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F26">
            <v>130.62</v>
          </cell>
        </row>
        <row r="28">
          <cell r="F28">
            <v>136.84</v>
          </cell>
        </row>
        <row r="30">
          <cell r="F30">
            <v>186.6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F26">
            <v>245.67</v>
          </cell>
        </row>
        <row r="28">
          <cell r="F28">
            <v>257.37</v>
          </cell>
        </row>
        <row r="30">
          <cell r="F30">
            <v>350.96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F26">
            <v>381.45</v>
          </cell>
        </row>
        <row r="28">
          <cell r="F28">
            <v>399.61999999999995</v>
          </cell>
        </row>
        <row r="30">
          <cell r="F30">
            <v>544.9399999999999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ія  72"/>
    </sheetNames>
    <sheetDataSet>
      <sheetData sheetId="0">
        <row r="28">
          <cell r="K28">
            <v>1.4400000000000002</v>
          </cell>
        </row>
        <row r="30">
          <cell r="K30">
            <v>1.5100000000000002</v>
          </cell>
        </row>
        <row r="32">
          <cell r="K32">
            <v>2.06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3"/>
    </sheetNames>
    <sheetDataSet>
      <sheetData sheetId="0">
        <row r="28">
          <cell r="F28">
            <v>236.922</v>
          </cell>
        </row>
        <row r="30">
          <cell r="F30">
            <v>248.20399999999998</v>
          </cell>
        </row>
        <row r="32">
          <cell r="F32">
            <v>338.46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F23">
            <v>49.9065</v>
          </cell>
        </row>
        <row r="25">
          <cell r="F25">
            <v>52.283</v>
          </cell>
        </row>
        <row r="27">
          <cell r="F27">
            <v>71.295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без матеріалки "/>
    </sheetNames>
    <sheetDataSet>
      <sheetData sheetId="1">
        <row r="28">
          <cell r="F28">
            <v>262.626</v>
          </cell>
        </row>
        <row r="30">
          <cell r="F30">
            <v>275.132</v>
          </cell>
        </row>
        <row r="32">
          <cell r="F32">
            <v>375.18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">
          <cell r="F28">
            <v>250.4355</v>
          </cell>
        </row>
        <row r="30">
          <cell r="F30">
            <v>262.361</v>
          </cell>
        </row>
        <row r="32">
          <cell r="F32">
            <v>357.765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8">
          <cell r="F28">
            <v>272.496</v>
          </cell>
        </row>
        <row r="30">
          <cell r="F30">
            <v>285.472</v>
          </cell>
        </row>
        <row r="32">
          <cell r="F32">
            <v>389.28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з матеріалкою"/>
      <sheetName val="без матеріалки"/>
      <sheetName val="Лист3"/>
    </sheetNames>
    <sheetDataSet>
      <sheetData sheetId="1">
        <row r="33">
          <cell r="F33">
            <v>460.152</v>
          </cell>
        </row>
        <row r="35">
          <cell r="F35">
            <v>482.064</v>
          </cell>
        </row>
        <row r="37">
          <cell r="F37">
            <v>657.36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">
          <cell r="F27">
            <v>1.21</v>
          </cell>
        </row>
        <row r="29">
          <cell r="F29">
            <v>1.267</v>
          </cell>
        </row>
        <row r="31">
          <cell r="F31">
            <v>1.7269999999999999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ез матеріалки"/>
      <sheetName val="Лист2"/>
      <sheetName val="Лист3"/>
    </sheetNames>
    <sheetDataSet>
      <sheetData sheetId="1">
        <row r="27">
          <cell r="F27">
            <v>284.59200000000004</v>
          </cell>
        </row>
        <row r="29">
          <cell r="F29">
            <v>298.144</v>
          </cell>
        </row>
        <row r="31">
          <cell r="F31">
            <v>406.56000000000006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F25">
            <v>339.75899999999996</v>
          </cell>
          <cell r="G25">
            <v>509.6385</v>
          </cell>
        </row>
        <row r="27">
          <cell r="F27">
            <v>355.938</v>
          </cell>
          <cell r="G27">
            <v>533.907</v>
          </cell>
        </row>
        <row r="29">
          <cell r="F29">
            <v>485.37</v>
          </cell>
          <cell r="G29">
            <v>728.0550000000001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F24">
            <v>17.073</v>
          </cell>
        </row>
        <row r="26">
          <cell r="F26">
            <v>17.886000000000003</v>
          </cell>
        </row>
        <row r="28">
          <cell r="F28">
            <v>24.39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A97">
      <selection activeCell="B65" sqref="B65"/>
    </sheetView>
  </sheetViews>
  <sheetFormatPr defaultColWidth="9.00390625" defaultRowHeight="12.75"/>
  <cols>
    <col min="1" max="1" width="5.125" style="1" customWidth="1"/>
    <col min="2" max="2" width="47.625" style="2" customWidth="1"/>
    <col min="3" max="3" width="8.875" style="2" bestFit="1" customWidth="1"/>
    <col min="4" max="4" width="12.125" style="2" customWidth="1"/>
    <col min="5" max="5" width="12.00390625" style="2" customWidth="1"/>
    <col min="6" max="6" width="12.875" style="2" customWidth="1"/>
    <col min="7" max="7" width="16.875" style="3" hidden="1" customWidth="1"/>
    <col min="8" max="8" width="9.375" style="3" hidden="1" customWidth="1"/>
    <col min="9" max="46" width="9.125" style="3" customWidth="1"/>
    <col min="47" max="47" width="12.375" style="3" customWidth="1"/>
    <col min="48" max="16384" width="9.125" style="3" customWidth="1"/>
  </cols>
  <sheetData>
    <row r="1" spans="1:8" ht="13.5">
      <c r="A1" s="2"/>
      <c r="D1" s="87" t="s">
        <v>0</v>
      </c>
      <c r="E1" s="87"/>
      <c r="F1" s="87"/>
      <c r="G1" s="87"/>
      <c r="H1" s="87"/>
    </row>
    <row r="2" spans="1:8" ht="16.5" customHeight="1">
      <c r="A2" s="2"/>
      <c r="D2" s="87" t="s">
        <v>153</v>
      </c>
      <c r="E2" s="87"/>
      <c r="F2" s="87"/>
      <c r="G2" s="87"/>
      <c r="H2" s="87"/>
    </row>
    <row r="3" spans="1:8" ht="18.75" customHeight="1">
      <c r="A3" s="2"/>
      <c r="D3" s="87" t="s">
        <v>1</v>
      </c>
      <c r="E3" s="87"/>
      <c r="F3" s="87"/>
      <c r="G3" s="87"/>
      <c r="H3" s="87"/>
    </row>
    <row r="4" spans="1:8" ht="14.25" customHeight="1">
      <c r="A4" s="2"/>
      <c r="D4" s="88"/>
      <c r="E4" s="88"/>
      <c r="F4" s="88"/>
      <c r="G4" s="88"/>
      <c r="H4" s="88"/>
    </row>
    <row r="5" spans="1:7" ht="57.75" customHeight="1">
      <c r="A5" s="89" t="s">
        <v>155</v>
      </c>
      <c r="B5" s="89"/>
      <c r="C5" s="89"/>
      <c r="D5" s="89"/>
      <c r="E5" s="89"/>
      <c r="F5" s="89"/>
      <c r="G5" s="44"/>
    </row>
    <row r="6" spans="1:7" ht="13.5">
      <c r="A6" s="85"/>
      <c r="B6" s="85"/>
      <c r="C6" s="85"/>
      <c r="D6" s="85"/>
      <c r="E6" s="85"/>
      <c r="F6" s="85"/>
      <c r="G6" s="85"/>
    </row>
    <row r="7" spans="1:8" ht="72" customHeight="1">
      <c r="A7" s="45" t="s">
        <v>2</v>
      </c>
      <c r="B7" s="45" t="s">
        <v>66</v>
      </c>
      <c r="C7" s="46" t="s">
        <v>67</v>
      </c>
      <c r="D7" s="46" t="s">
        <v>93</v>
      </c>
      <c r="E7" s="46" t="s">
        <v>5</v>
      </c>
      <c r="F7" s="46" t="s">
        <v>6</v>
      </c>
      <c r="G7" s="47" t="s">
        <v>7</v>
      </c>
      <c r="H7" s="47" t="s">
        <v>8</v>
      </c>
    </row>
    <row r="8" spans="1:8" s="4" customFormat="1" ht="42" customHeight="1">
      <c r="A8" s="48">
        <v>1</v>
      </c>
      <c r="B8" s="49" t="s">
        <v>68</v>
      </c>
      <c r="C8" s="50"/>
      <c r="D8" s="50"/>
      <c r="E8" s="50"/>
      <c r="F8" s="50"/>
      <c r="G8" s="48"/>
      <c r="H8" s="51"/>
    </row>
    <row r="9" spans="1:10" s="4" customFormat="1" ht="16.5">
      <c r="A9" s="48"/>
      <c r="B9" s="52" t="s">
        <v>58</v>
      </c>
      <c r="C9" s="50" t="s">
        <v>70</v>
      </c>
      <c r="D9" s="53">
        <f>'[1]Лист1'!$F$24</f>
        <v>2.8560000000000003</v>
      </c>
      <c r="E9" s="53">
        <f>'[1]Лист1'!$F$26</f>
        <v>2.992</v>
      </c>
      <c r="F9" s="53">
        <f>'[1]Лист1'!$F$28</f>
        <v>4.08</v>
      </c>
      <c r="G9" s="51">
        <v>1.25</v>
      </c>
      <c r="H9" s="54">
        <f>F9/G9*100-100</f>
        <v>226.40000000000003</v>
      </c>
      <c r="J9" s="10"/>
    </row>
    <row r="10" spans="1:10" s="4" customFormat="1" ht="16.5">
      <c r="A10" s="48"/>
      <c r="B10" s="55" t="s">
        <v>57</v>
      </c>
      <c r="C10" s="50" t="s">
        <v>70</v>
      </c>
      <c r="D10" s="56">
        <f>'[1]Лист1'!$G$24</f>
        <v>8.67</v>
      </c>
      <c r="E10" s="56">
        <f>'[1]Лист1'!$G$26</f>
        <v>9.086</v>
      </c>
      <c r="F10" s="56">
        <f>'[1]Лист1'!$G$28</f>
        <v>12.39</v>
      </c>
      <c r="G10" s="51">
        <v>3.38</v>
      </c>
      <c r="H10" s="54">
        <f>F10/G10*100-100</f>
        <v>266.56804733727813</v>
      </c>
      <c r="J10" s="10"/>
    </row>
    <row r="11" spans="1:8" s="4" customFormat="1" ht="43.5" customHeight="1">
      <c r="A11" s="48">
        <v>2</v>
      </c>
      <c r="B11" s="49" t="s">
        <v>95</v>
      </c>
      <c r="C11" s="50"/>
      <c r="D11" s="56"/>
      <c r="E11" s="56"/>
      <c r="F11" s="56"/>
      <c r="G11" s="51"/>
      <c r="H11" s="54"/>
    </row>
    <row r="12" spans="1:8" s="4" customFormat="1" ht="16.5">
      <c r="A12" s="48"/>
      <c r="B12" s="52" t="s">
        <v>58</v>
      </c>
      <c r="C12" s="50" t="s">
        <v>70</v>
      </c>
      <c r="D12" s="56">
        <f>'[2]Лист1'!$F$24</f>
        <v>5.722499999999999</v>
      </c>
      <c r="E12" s="56">
        <f>'[2]Лист1'!$F$26</f>
        <v>5.994999999999999</v>
      </c>
      <c r="F12" s="56">
        <f>'[2]Лист1'!$F$28</f>
        <v>8.174999999999999</v>
      </c>
      <c r="G12" s="51"/>
      <c r="H12" s="54"/>
    </row>
    <row r="13" spans="1:8" s="4" customFormat="1" ht="16.5">
      <c r="A13" s="48"/>
      <c r="B13" s="55" t="s">
        <v>57</v>
      </c>
      <c r="C13" s="50" t="s">
        <v>70</v>
      </c>
      <c r="D13" s="56">
        <f>'[2]Лист1'!$G$24</f>
        <v>17.366999999999997</v>
      </c>
      <c r="E13" s="56">
        <f>'[2]Лист1'!$G$26</f>
        <v>18.194</v>
      </c>
      <c r="F13" s="56">
        <f>'[2]Лист1'!$G$28</f>
        <v>24.81</v>
      </c>
      <c r="G13" s="51"/>
      <c r="H13" s="54"/>
    </row>
    <row r="14" spans="1:8" s="4" customFormat="1" ht="18" customHeight="1">
      <c r="A14" s="48">
        <v>3</v>
      </c>
      <c r="B14" s="49" t="s">
        <v>69</v>
      </c>
      <c r="C14" s="50" t="s">
        <v>9</v>
      </c>
      <c r="D14" s="53">
        <f>'[5]Лист1'!$F$23</f>
        <v>11.927999999999999</v>
      </c>
      <c r="E14" s="53">
        <f>'[5]Лист1'!$F$25</f>
        <v>12.495999999999999</v>
      </c>
      <c r="F14" s="53">
        <f>'[5]Лист1'!$F$27</f>
        <v>17.04</v>
      </c>
      <c r="G14" s="51">
        <v>5.22</v>
      </c>
      <c r="H14" s="54">
        <f>F14/G14*100-100</f>
        <v>226.4367816091954</v>
      </c>
    </row>
    <row r="15" spans="1:8" s="4" customFormat="1" ht="28.5" customHeight="1">
      <c r="A15" s="48">
        <v>4</v>
      </c>
      <c r="B15" s="49" t="s">
        <v>74</v>
      </c>
      <c r="C15" s="50" t="s">
        <v>110</v>
      </c>
      <c r="D15" s="53">
        <f>'[6]Лист1'!$F$23</f>
        <v>161.3955</v>
      </c>
      <c r="E15" s="53">
        <f>'[6]Лист1'!$F$25</f>
        <v>169.08100000000002</v>
      </c>
      <c r="F15" s="53">
        <f>'[6]Лист1'!$F$27</f>
        <v>230.565</v>
      </c>
      <c r="G15" s="51"/>
      <c r="H15" s="54"/>
    </row>
    <row r="16" spans="1:8" s="4" customFormat="1" ht="29.25" customHeight="1">
      <c r="A16" s="48">
        <v>5</v>
      </c>
      <c r="B16" s="49" t="s">
        <v>107</v>
      </c>
      <c r="C16" s="50" t="s">
        <v>111</v>
      </c>
      <c r="D16" s="53">
        <f>'[7]Лист1'!$F$23</f>
        <v>49.9065</v>
      </c>
      <c r="E16" s="53">
        <f>'[7]Лист1'!$F$25</f>
        <v>52.283</v>
      </c>
      <c r="F16" s="53">
        <f>'[7]Лист1'!$F$27</f>
        <v>71.295</v>
      </c>
      <c r="G16" s="57">
        <f>'[7]Лист1'!$F$25</f>
        <v>52.283</v>
      </c>
      <c r="H16" s="57">
        <f>'[7]Лист1'!$F$25</f>
        <v>52.283</v>
      </c>
    </row>
    <row r="17" spans="1:8" s="4" customFormat="1" ht="40.5" customHeight="1">
      <c r="A17" s="48">
        <v>6</v>
      </c>
      <c r="B17" s="49" t="s">
        <v>96</v>
      </c>
      <c r="C17" s="50" t="s">
        <v>110</v>
      </c>
      <c r="D17" s="53">
        <v>179.17200000000003</v>
      </c>
      <c r="E17" s="53">
        <v>187.704</v>
      </c>
      <c r="F17" s="53">
        <v>255.96000000000004</v>
      </c>
      <c r="G17" s="51"/>
      <c r="H17" s="54"/>
    </row>
    <row r="18" spans="1:8" s="4" customFormat="1" ht="42" customHeight="1">
      <c r="A18" s="48">
        <v>7</v>
      </c>
      <c r="B18" s="49" t="s">
        <v>97</v>
      </c>
      <c r="C18" s="50"/>
      <c r="D18" s="53"/>
      <c r="E18" s="53"/>
      <c r="F18" s="53"/>
      <c r="G18" s="51">
        <v>133.77</v>
      </c>
      <c r="H18" s="54">
        <f>F18/G18*100-100</f>
        <v>-100</v>
      </c>
    </row>
    <row r="19" spans="1:8" s="4" customFormat="1" ht="18.75" customHeight="1">
      <c r="A19" s="48"/>
      <c r="B19" s="52" t="s">
        <v>58</v>
      </c>
      <c r="C19" s="50" t="s">
        <v>110</v>
      </c>
      <c r="D19" s="53">
        <f>'[8]Лист1'!$F$25</f>
        <v>339.75899999999996</v>
      </c>
      <c r="E19" s="53">
        <f>'[8]Лист1'!$F$27</f>
        <v>355.938</v>
      </c>
      <c r="F19" s="53">
        <f>'[8]Лист1'!$F$29</f>
        <v>485.37</v>
      </c>
      <c r="G19" s="51"/>
      <c r="H19" s="54"/>
    </row>
    <row r="20" spans="1:8" s="4" customFormat="1" ht="18.75" customHeight="1">
      <c r="A20" s="48"/>
      <c r="B20" s="55" t="s">
        <v>57</v>
      </c>
      <c r="C20" s="50" t="s">
        <v>110</v>
      </c>
      <c r="D20" s="53">
        <f>'[8]Лист1'!$G$25</f>
        <v>509.6385</v>
      </c>
      <c r="E20" s="53">
        <f>'[8]Лист1'!$G$27</f>
        <v>533.907</v>
      </c>
      <c r="F20" s="53">
        <f>'[8]Лист1'!$G$29</f>
        <v>728.0550000000001</v>
      </c>
      <c r="G20" s="51"/>
      <c r="H20" s="54"/>
    </row>
    <row r="21" spans="1:8" s="4" customFormat="1" ht="21.75" customHeight="1">
      <c r="A21" s="48">
        <v>8</v>
      </c>
      <c r="B21" s="58" t="s">
        <v>75</v>
      </c>
      <c r="C21" s="59" t="s">
        <v>71</v>
      </c>
      <c r="D21" s="56">
        <f>'[9]Лист1'!$F$24</f>
        <v>17.073</v>
      </c>
      <c r="E21" s="56">
        <f>'[9]Лист1'!$F$26</f>
        <v>17.886000000000003</v>
      </c>
      <c r="F21" s="56">
        <f>'[9]Лист1'!$F$28</f>
        <v>24.39</v>
      </c>
      <c r="G21" s="51">
        <v>6.23</v>
      </c>
      <c r="H21" s="54">
        <f>F21/G21*100-100</f>
        <v>291.4927768860353</v>
      </c>
    </row>
    <row r="22" spans="1:8" s="4" customFormat="1" ht="39.75" customHeight="1">
      <c r="A22" s="60">
        <v>9</v>
      </c>
      <c r="B22" s="61" t="s">
        <v>94</v>
      </c>
      <c r="C22" s="62"/>
      <c r="D22" s="63"/>
      <c r="E22" s="63"/>
      <c r="F22" s="63"/>
      <c r="G22" s="64">
        <v>27.88</v>
      </c>
      <c r="H22" s="54">
        <f>F23/G22*100-100</f>
        <v>291.9476327116213</v>
      </c>
    </row>
    <row r="23" spans="1:8" s="4" customFormat="1" ht="14.25" customHeight="1">
      <c r="A23" s="48"/>
      <c r="B23" s="65" t="s">
        <v>45</v>
      </c>
      <c r="C23" s="66" t="s">
        <v>9</v>
      </c>
      <c r="D23" s="67">
        <f>'[10]0,50,0,7'!$F$24</f>
        <v>76.4925</v>
      </c>
      <c r="E23" s="67">
        <f>'[10]0,50,0,7'!$F$26</f>
        <v>80.135</v>
      </c>
      <c r="F23" s="67">
        <f>'[10]0,50,0,7'!$F$28</f>
        <v>109.275</v>
      </c>
      <c r="G23" s="51"/>
      <c r="H23" s="54"/>
    </row>
    <row r="24" spans="1:8" s="4" customFormat="1" ht="16.5" customHeight="1">
      <c r="A24" s="48"/>
      <c r="B24" s="49" t="s">
        <v>46</v>
      </c>
      <c r="C24" s="50" t="s">
        <v>17</v>
      </c>
      <c r="D24" s="53">
        <f>'[10]0,50,0,7'!$G$24</f>
        <v>143.325</v>
      </c>
      <c r="E24" s="53">
        <f>'[10]0,50,0,7'!$G$26</f>
        <v>150.15</v>
      </c>
      <c r="F24" s="53">
        <f>'[10]0,50,0,7'!$G$28</f>
        <v>204.75</v>
      </c>
      <c r="G24" s="51"/>
      <c r="H24" s="54"/>
    </row>
    <row r="25" spans="1:8" s="4" customFormat="1" ht="30" customHeight="1">
      <c r="A25" s="48">
        <v>10</v>
      </c>
      <c r="B25" s="49" t="s">
        <v>98</v>
      </c>
      <c r="C25" s="50"/>
      <c r="D25" s="53"/>
      <c r="E25" s="53"/>
      <c r="F25" s="53"/>
      <c r="G25" s="51"/>
      <c r="H25" s="54"/>
    </row>
    <row r="26" spans="1:8" s="4" customFormat="1" ht="13.5">
      <c r="A26" s="48"/>
      <c r="B26" s="49" t="s">
        <v>11</v>
      </c>
      <c r="C26" s="50" t="s">
        <v>110</v>
      </c>
      <c r="D26" s="53">
        <f>'[11]Лист1'!$F$25</f>
        <v>209.25</v>
      </c>
      <c r="E26" s="53">
        <f>'[11]Лист1'!$F$27</f>
        <v>219.22</v>
      </c>
      <c r="F26" s="53">
        <f>'[11]Лист1'!$F$29</f>
        <v>298.94</v>
      </c>
      <c r="G26" s="51"/>
      <c r="H26" s="54"/>
    </row>
    <row r="27" spans="1:8" s="4" customFormat="1" ht="13.5">
      <c r="A27" s="48"/>
      <c r="B27" s="49" t="s">
        <v>12</v>
      </c>
      <c r="C27" s="50" t="s">
        <v>110</v>
      </c>
      <c r="D27" s="53">
        <f>'[11]Лист1'!$G$25</f>
        <v>240.65000000000003</v>
      </c>
      <c r="E27" s="53">
        <f>'[11]Лист1'!$G$27</f>
        <v>252.11</v>
      </c>
      <c r="F27" s="53">
        <f>'[11]Лист1'!$G$29</f>
        <v>343.79</v>
      </c>
      <c r="G27" s="51"/>
      <c r="H27" s="54"/>
    </row>
    <row r="28" spans="1:8" s="4" customFormat="1" ht="13.5">
      <c r="A28" s="48"/>
      <c r="B28" s="49" t="s">
        <v>13</v>
      </c>
      <c r="C28" s="50" t="s">
        <v>110</v>
      </c>
      <c r="D28" s="53">
        <f>'[11]Лист1'!$H$25</f>
        <v>292.96999999999997</v>
      </c>
      <c r="E28" s="53">
        <f>'[11]Лист1'!$H$27</f>
        <v>306.91999999999996</v>
      </c>
      <c r="F28" s="53">
        <f>'[11]Лист1'!$H$29</f>
        <v>418.53</v>
      </c>
      <c r="G28" s="51"/>
      <c r="H28" s="54"/>
    </row>
    <row r="29" spans="1:8" s="4" customFormat="1" ht="33" customHeight="1">
      <c r="A29" s="48">
        <v>11</v>
      </c>
      <c r="B29" s="49" t="s">
        <v>99</v>
      </c>
      <c r="C29" s="50"/>
      <c r="D29" s="53"/>
      <c r="E29" s="53"/>
      <c r="F29" s="53"/>
      <c r="G29" s="51"/>
      <c r="H29" s="54"/>
    </row>
    <row r="30" spans="1:8" s="4" customFormat="1" ht="18.75" customHeight="1">
      <c r="A30" s="48"/>
      <c r="B30" s="52" t="s">
        <v>14</v>
      </c>
      <c r="C30" s="50" t="s">
        <v>10</v>
      </c>
      <c r="D30" s="53">
        <f>'[12]Лист1'!$F$25</f>
        <v>109.9245</v>
      </c>
      <c r="E30" s="53">
        <f>'[12]Лист1'!$F$27</f>
        <v>115.15899999999999</v>
      </c>
      <c r="F30" s="53">
        <f>'[12]Лист1'!$F$29</f>
        <v>157.035</v>
      </c>
      <c r="G30" s="51"/>
      <c r="H30" s="54"/>
    </row>
    <row r="31" spans="1:8" s="4" customFormat="1" ht="17.25" customHeight="1">
      <c r="A31" s="48"/>
      <c r="B31" s="52" t="s">
        <v>15</v>
      </c>
      <c r="C31" s="50" t="s">
        <v>10</v>
      </c>
      <c r="D31" s="53">
        <f>'[12]Лист1'!$G$25</f>
        <v>132.31050000000002</v>
      </c>
      <c r="E31" s="53">
        <f>'[12]Лист1'!$G$27</f>
        <v>138.61100000000002</v>
      </c>
      <c r="F31" s="53">
        <f>'[12]Лист1'!$G$29</f>
        <v>189.01000000000002</v>
      </c>
      <c r="G31" s="51">
        <v>26.53</v>
      </c>
      <c r="H31" s="54">
        <f aca="true" t="shared" si="0" ref="H31:H37">F31/G31*100-100</f>
        <v>612.4387485865059</v>
      </c>
    </row>
    <row r="32" spans="1:8" s="4" customFormat="1" ht="25.5" customHeight="1">
      <c r="A32" s="48">
        <v>12</v>
      </c>
      <c r="B32" s="49" t="s">
        <v>100</v>
      </c>
      <c r="C32" s="50"/>
      <c r="D32" s="53"/>
      <c r="E32" s="53"/>
      <c r="F32" s="53"/>
      <c r="G32" s="51">
        <v>36.69</v>
      </c>
      <c r="H32" s="54">
        <f t="shared" si="0"/>
        <v>-100</v>
      </c>
    </row>
    <row r="33" spans="1:8" s="4" customFormat="1" ht="16.5">
      <c r="A33" s="48"/>
      <c r="B33" s="52" t="s">
        <v>14</v>
      </c>
      <c r="C33" s="50" t="s">
        <v>70</v>
      </c>
      <c r="D33" s="53">
        <f>'[13]Лист1'!$F$25</f>
        <v>67.36800000000001</v>
      </c>
      <c r="E33" s="53">
        <f>'[13]Лист1'!$F$27</f>
        <v>70.57600000000001</v>
      </c>
      <c r="F33" s="53">
        <f>'[13]Лист1'!$F$29</f>
        <v>96.24000000000001</v>
      </c>
      <c r="G33" s="51">
        <v>278.7</v>
      </c>
      <c r="H33" s="54">
        <f t="shared" si="0"/>
        <v>-65.46824542518837</v>
      </c>
    </row>
    <row r="34" spans="1:8" s="4" customFormat="1" ht="16.5">
      <c r="A34" s="48"/>
      <c r="B34" s="52" t="s">
        <v>15</v>
      </c>
      <c r="C34" s="50" t="s">
        <v>70</v>
      </c>
      <c r="D34" s="53">
        <f>'[13]Лист1'!$G$25</f>
        <v>93.1665</v>
      </c>
      <c r="E34" s="53">
        <f>'[13]Лист1'!$G$27</f>
        <v>97.60300000000001</v>
      </c>
      <c r="F34" s="53">
        <f>'[13]Лист1'!$G$29</f>
        <v>133.1</v>
      </c>
      <c r="G34" s="51">
        <v>1.12</v>
      </c>
      <c r="H34" s="54">
        <f t="shared" si="0"/>
        <v>11783.928571428569</v>
      </c>
    </row>
    <row r="35" spans="1:8" s="4" customFormat="1" ht="27.75" customHeight="1">
      <c r="A35" s="48">
        <v>13</v>
      </c>
      <c r="B35" s="49" t="s">
        <v>101</v>
      </c>
      <c r="C35" s="50" t="s">
        <v>70</v>
      </c>
      <c r="D35" s="53">
        <f>'[14]Лист1'!$F$24</f>
        <v>764.4499999999999</v>
      </c>
      <c r="E35" s="53">
        <f>'[14]Лист1'!$F$26</f>
        <v>800.8599999999999</v>
      </c>
      <c r="F35" s="53">
        <f>'[14]Лист1'!$F$28</f>
        <v>1092.08</v>
      </c>
      <c r="G35" s="51">
        <v>62.71</v>
      </c>
      <c r="H35" s="54">
        <f t="shared" si="0"/>
        <v>1641.476638494658</v>
      </c>
    </row>
    <row r="36" spans="1:8" s="4" customFormat="1" ht="26.25" customHeight="1">
      <c r="A36" s="48">
        <v>14</v>
      </c>
      <c r="B36" s="49" t="s">
        <v>76</v>
      </c>
      <c r="C36" s="50" t="s">
        <v>16</v>
      </c>
      <c r="D36" s="53">
        <f>'[15]Лист1'!$F$25</f>
        <v>2.86</v>
      </c>
      <c r="E36" s="53">
        <f>'[15]Лист1'!$F$27</f>
        <v>2.9899999999999998</v>
      </c>
      <c r="F36" s="53">
        <f>'[15]Лист1'!$F$29</f>
        <v>4.08</v>
      </c>
      <c r="G36" s="51">
        <v>45.15</v>
      </c>
      <c r="H36" s="54">
        <f t="shared" si="0"/>
        <v>-90.96345514950166</v>
      </c>
    </row>
    <row r="37" spans="1:8" s="4" customFormat="1" ht="20.25" customHeight="1">
      <c r="A37" s="48">
        <v>15</v>
      </c>
      <c r="B37" s="49" t="s">
        <v>77</v>
      </c>
      <c r="C37" s="50" t="s">
        <v>70</v>
      </c>
      <c r="D37" s="53">
        <f>'[16]Лист1'!$F$25</f>
        <v>191.12</v>
      </c>
      <c r="E37" s="53">
        <f>'[16]Лист1'!$F$27</f>
        <v>200.22</v>
      </c>
      <c r="F37" s="53">
        <f>'[16]Лист1'!$F$29</f>
        <v>273.03000000000003</v>
      </c>
      <c r="G37" s="51">
        <v>5.61</v>
      </c>
      <c r="H37" s="54">
        <f t="shared" si="0"/>
        <v>4766.844919786096</v>
      </c>
    </row>
    <row r="38" spans="1:8" s="4" customFormat="1" ht="30" customHeight="1">
      <c r="A38" s="48">
        <v>16</v>
      </c>
      <c r="B38" s="49" t="s">
        <v>102</v>
      </c>
      <c r="C38" s="59" t="s">
        <v>56</v>
      </c>
      <c r="D38" s="56">
        <f>'[17]Лист1'!$F$25</f>
        <v>154.79100000000003</v>
      </c>
      <c r="E38" s="56">
        <f>'[17]Лист1'!$F$27</f>
        <v>162.162</v>
      </c>
      <c r="F38" s="56">
        <f>'[17]Лист1'!$F$29</f>
        <v>221.13000000000002</v>
      </c>
      <c r="G38" s="51"/>
      <c r="H38" s="54"/>
    </row>
    <row r="39" spans="1:8" s="4" customFormat="1" ht="27" customHeight="1">
      <c r="A39" s="48">
        <v>17</v>
      </c>
      <c r="B39" s="68" t="s">
        <v>78</v>
      </c>
      <c r="C39" s="62"/>
      <c r="D39" s="63"/>
      <c r="E39" s="63"/>
      <c r="F39" s="63"/>
      <c r="G39" s="64">
        <v>3.76</v>
      </c>
      <c r="H39" s="54">
        <f>F40/G39*100-100</f>
        <v>2737.632978723404</v>
      </c>
    </row>
    <row r="40" spans="1:8" s="4" customFormat="1" ht="20.25" customHeight="1">
      <c r="A40" s="48"/>
      <c r="B40" s="49" t="s">
        <v>59</v>
      </c>
      <c r="C40" s="66" t="s">
        <v>9</v>
      </c>
      <c r="D40" s="67">
        <f>'[18]Лист2'!$F$25</f>
        <v>74.6865</v>
      </c>
      <c r="E40" s="67">
        <f>'[18]Лист2'!$F$27</f>
        <v>78.243</v>
      </c>
      <c r="F40" s="67">
        <f>'[18]Лист2'!$F$29</f>
        <v>106.695</v>
      </c>
      <c r="G40" s="51"/>
      <c r="H40" s="54"/>
    </row>
    <row r="41" spans="1:8" s="4" customFormat="1" ht="24" customHeight="1">
      <c r="A41" s="48"/>
      <c r="B41" s="49" t="s">
        <v>60</v>
      </c>
      <c r="C41" s="50" t="s">
        <v>9</v>
      </c>
      <c r="D41" s="53">
        <f>'[18]Лист2'!$G$25</f>
        <v>82.41449999999999</v>
      </c>
      <c r="E41" s="53">
        <f>'[18]Лист2'!$G$27</f>
        <v>86.339</v>
      </c>
      <c r="F41" s="53">
        <f>'[18]Лист2'!$G$29</f>
        <v>117.73499999999999</v>
      </c>
      <c r="G41" s="51"/>
      <c r="H41" s="54"/>
    </row>
    <row r="42" spans="1:8" s="4" customFormat="1" ht="25.5" customHeight="1">
      <c r="A42" s="48">
        <v>18</v>
      </c>
      <c r="B42" s="49" t="s">
        <v>79</v>
      </c>
      <c r="C42" s="50" t="s">
        <v>17</v>
      </c>
      <c r="D42" s="53">
        <f>'[19]Лист1'!$F$26</f>
        <v>190.34</v>
      </c>
      <c r="E42" s="53">
        <f>'[19]Лист1'!$F$28</f>
        <v>199.41</v>
      </c>
      <c r="F42" s="53">
        <f>'[19]Лист1'!$F$30</f>
        <v>271.92</v>
      </c>
      <c r="G42" s="48">
        <v>7.3</v>
      </c>
      <c r="H42" s="69">
        <f>F42/G42*100-100</f>
        <v>3624.931506849315</v>
      </c>
    </row>
    <row r="43" spans="1:8" s="4" customFormat="1" ht="25.5" customHeight="1">
      <c r="A43" s="70">
        <v>19</v>
      </c>
      <c r="B43" s="58" t="s">
        <v>80</v>
      </c>
      <c r="C43" s="59" t="s">
        <v>9</v>
      </c>
      <c r="D43" s="56">
        <f>'[20]Лист1'!$F$25</f>
        <v>9.610000000000001</v>
      </c>
      <c r="E43" s="56">
        <f>'[20]Лист1'!$F$27</f>
        <v>10.07</v>
      </c>
      <c r="F43" s="56">
        <f>'[20]Лист1'!$F$29</f>
        <v>13.73</v>
      </c>
      <c r="G43" s="51">
        <v>3.99</v>
      </c>
      <c r="H43" s="54">
        <f>F43/G43*100-100</f>
        <v>244.11027568922304</v>
      </c>
    </row>
    <row r="44" spans="1:8" s="4" customFormat="1" ht="17.25" customHeight="1">
      <c r="A44" s="71">
        <v>20</v>
      </c>
      <c r="B44" s="61" t="s">
        <v>103</v>
      </c>
      <c r="C44" s="62"/>
      <c r="D44" s="63"/>
      <c r="E44" s="63"/>
      <c r="F44" s="63"/>
      <c r="G44" s="64"/>
      <c r="H44" s="54"/>
    </row>
    <row r="45" spans="1:8" s="4" customFormat="1" ht="13.5">
      <c r="A45" s="71"/>
      <c r="B45" s="61" t="s">
        <v>47</v>
      </c>
      <c r="C45" s="62" t="s">
        <v>18</v>
      </c>
      <c r="D45" s="63">
        <f>'[21]Лист1'!$F$26</f>
        <v>18.6362</v>
      </c>
      <c r="E45" s="63">
        <f>'[21]Лист1'!$F$28</f>
        <v>19.5262</v>
      </c>
      <c r="F45" s="63">
        <f>'[21]Лист1'!$F$30</f>
        <v>26.626199999999997</v>
      </c>
      <c r="G45" s="64"/>
      <c r="H45" s="54"/>
    </row>
    <row r="46" spans="1:8" s="4" customFormat="1" ht="13.5">
      <c r="A46" s="71"/>
      <c r="B46" s="61" t="s">
        <v>48</v>
      </c>
      <c r="C46" s="62" t="s">
        <v>18</v>
      </c>
      <c r="D46" s="63">
        <f>'[21]Лист1'!$G$26</f>
        <v>22.37144</v>
      </c>
      <c r="E46" s="63">
        <f>'[21]Лист1'!$G$28</f>
        <v>23.43144</v>
      </c>
      <c r="F46" s="63">
        <f>'[21]Лист1'!$G$30</f>
        <v>31.951439999999998</v>
      </c>
      <c r="G46" s="64"/>
      <c r="H46" s="54"/>
    </row>
    <row r="47" spans="1:8" s="4" customFormat="1" ht="19.5" customHeight="1">
      <c r="A47" s="48">
        <v>21</v>
      </c>
      <c r="B47" s="49" t="s">
        <v>81</v>
      </c>
      <c r="C47" s="50" t="s">
        <v>9</v>
      </c>
      <c r="D47" s="53">
        <f>'[22]Лист1'!$F$25</f>
        <v>10.17</v>
      </c>
      <c r="E47" s="53">
        <f>'[22]Лист1'!$F$27</f>
        <v>10.658999999999999</v>
      </c>
      <c r="F47" s="53">
        <f>'[22]Лист1'!$F$29</f>
        <v>14.535</v>
      </c>
      <c r="G47" s="51">
        <v>56.43</v>
      </c>
      <c r="H47" s="54">
        <f>F47/G47*100-100</f>
        <v>-74.24242424242425</v>
      </c>
    </row>
    <row r="48" spans="1:8" s="4" customFormat="1" ht="29.25" customHeight="1">
      <c r="A48" s="48">
        <v>22</v>
      </c>
      <c r="B48" s="49" t="s">
        <v>104</v>
      </c>
      <c r="C48" s="50"/>
      <c r="D48" s="53"/>
      <c r="E48" s="53"/>
      <c r="F48" s="53"/>
      <c r="G48" s="51"/>
      <c r="H48" s="54"/>
    </row>
    <row r="49" spans="1:8" s="4" customFormat="1" ht="27.75" customHeight="1">
      <c r="A49" s="48"/>
      <c r="B49" s="52" t="s">
        <v>105</v>
      </c>
      <c r="C49" s="50" t="s">
        <v>108</v>
      </c>
      <c r="D49" s="53">
        <f>'[23]Лист1'!$F$24</f>
        <v>143.325</v>
      </c>
      <c r="E49" s="53">
        <f>'[23]Лист1'!$F$26</f>
        <v>150.15</v>
      </c>
      <c r="F49" s="53">
        <f>'[23]Лист1'!$F$28</f>
        <v>204.75</v>
      </c>
      <c r="G49" s="51">
        <v>107.43</v>
      </c>
      <c r="H49" s="54">
        <f>F49/G49*100-100</f>
        <v>90.5892208880201</v>
      </c>
    </row>
    <row r="50" spans="1:8" s="4" customFormat="1" ht="25.5">
      <c r="A50" s="48">
        <v>23</v>
      </c>
      <c r="B50" s="49" t="s">
        <v>112</v>
      </c>
      <c r="C50" s="50"/>
      <c r="D50" s="53"/>
      <c r="E50" s="53"/>
      <c r="F50" s="53"/>
      <c r="G50" s="51"/>
      <c r="H50" s="54"/>
    </row>
    <row r="51" spans="1:8" s="4" customFormat="1" ht="20.25" customHeight="1">
      <c r="A51" s="48"/>
      <c r="B51" s="52" t="s">
        <v>19</v>
      </c>
      <c r="C51" s="50" t="s">
        <v>109</v>
      </c>
      <c r="D51" s="53">
        <f>'[24]Лист1'!$F$25</f>
        <v>294.67999999999995</v>
      </c>
      <c r="E51" s="53">
        <f>'[24]Лист1'!$F$27</f>
        <v>308.71999999999997</v>
      </c>
      <c r="F51" s="53">
        <f>'[24]Лист1'!$F$29</f>
        <v>420.98</v>
      </c>
      <c r="G51" s="51">
        <v>87.79</v>
      </c>
      <c r="H51" s="54">
        <f>F51/G51*100-100</f>
        <v>379.5306982572047</v>
      </c>
    </row>
    <row r="52" spans="1:8" s="4" customFormat="1" ht="23.25" customHeight="1">
      <c r="A52" s="48">
        <v>24</v>
      </c>
      <c r="B52" s="49" t="s">
        <v>82</v>
      </c>
      <c r="C52" s="50"/>
      <c r="D52" s="53"/>
      <c r="E52" s="53"/>
      <c r="F52" s="53"/>
      <c r="G52" s="51"/>
      <c r="H52" s="54"/>
    </row>
    <row r="53" spans="1:8" s="4" customFormat="1" ht="28.5" customHeight="1">
      <c r="A53" s="48"/>
      <c r="B53" s="52" t="s">
        <v>106</v>
      </c>
      <c r="C53" s="50" t="s">
        <v>109</v>
      </c>
      <c r="D53" s="53">
        <f>'[25]Лист1'!$F$24</f>
        <v>79.62</v>
      </c>
      <c r="E53" s="53">
        <f>'[25]Лист1'!$F$26</f>
        <v>83.41</v>
      </c>
      <c r="F53" s="53">
        <f>'[25]Лист1'!$F$28</f>
        <v>113.745</v>
      </c>
      <c r="G53" s="51">
        <v>75.24</v>
      </c>
      <c r="H53" s="54">
        <f>F53/G53*100-100</f>
        <v>51.17623604465712</v>
      </c>
    </row>
    <row r="54" spans="1:8" s="4" customFormat="1" ht="18.75" customHeight="1">
      <c r="A54" s="48">
        <v>25</v>
      </c>
      <c r="B54" s="49" t="s">
        <v>83</v>
      </c>
      <c r="C54" s="50"/>
      <c r="D54" s="53"/>
      <c r="E54" s="53"/>
      <c r="F54" s="53"/>
      <c r="G54" s="51"/>
      <c r="H54" s="54"/>
    </row>
    <row r="55" spans="1:8" s="4" customFormat="1" ht="17.25" customHeight="1">
      <c r="A55" s="48"/>
      <c r="B55" s="52" t="s">
        <v>19</v>
      </c>
      <c r="C55" s="50" t="s">
        <v>109</v>
      </c>
      <c r="D55" s="53">
        <f>'[26]Лист1'!$F$25</f>
        <v>206.39000000000001</v>
      </c>
      <c r="E55" s="53">
        <f>'[26]Лист1'!$F$27</f>
        <v>216.22</v>
      </c>
      <c r="F55" s="53">
        <f>'[26]Лист1'!$F$29</f>
        <v>294.84000000000003</v>
      </c>
      <c r="G55" s="51"/>
      <c r="H55" s="54"/>
    </row>
    <row r="56" spans="1:15" s="4" customFormat="1" ht="76.5" customHeight="1">
      <c r="A56" s="72">
        <v>26</v>
      </c>
      <c r="B56" s="73" t="s">
        <v>113</v>
      </c>
      <c r="C56" s="50" t="s">
        <v>72</v>
      </c>
      <c r="D56" s="53">
        <f>'[27]Лист1'!$F$24</f>
        <v>662.4</v>
      </c>
      <c r="E56" s="53">
        <f>'[27]Лист1'!$F$26</f>
        <v>693.946</v>
      </c>
      <c r="F56" s="53">
        <f>'[27]Лист1'!$F$28</f>
        <v>946.29</v>
      </c>
      <c r="G56" s="51">
        <v>24.66</v>
      </c>
      <c r="H56" s="54">
        <f>F54/G56*100-100</f>
        <v>-100</v>
      </c>
      <c r="O56" s="4" t="s">
        <v>49</v>
      </c>
    </row>
    <row r="57" spans="1:6" s="4" customFormat="1" ht="80.25" customHeight="1">
      <c r="A57" s="72">
        <v>27</v>
      </c>
      <c r="B57" s="73" t="s">
        <v>114</v>
      </c>
      <c r="C57" s="50" t="s">
        <v>72</v>
      </c>
      <c r="D57" s="53">
        <f>'[28]Лист1'!$F$24</f>
        <v>570.696</v>
      </c>
      <c r="E57" s="53">
        <f>'[28]Лист1'!$F$26</f>
        <v>597.872</v>
      </c>
      <c r="F57" s="53">
        <f>'[28]Лист1'!$F$28</f>
        <v>815.28</v>
      </c>
    </row>
    <row r="58" spans="1:6" s="4" customFormat="1" ht="87" customHeight="1">
      <c r="A58" s="72">
        <v>28</v>
      </c>
      <c r="B58" s="73" t="s">
        <v>115</v>
      </c>
      <c r="C58" s="50" t="s">
        <v>72</v>
      </c>
      <c r="D58" s="53">
        <f>'[29]Лист1'!$F$25</f>
        <v>517.1775</v>
      </c>
      <c r="E58" s="53">
        <f>'[29]Лист1'!$F$27</f>
        <v>541.8050000000001</v>
      </c>
      <c r="F58" s="53">
        <f>'[29]Лист1'!$F$29</f>
        <v>738.825</v>
      </c>
    </row>
    <row r="59" spans="1:11" s="4" customFormat="1" ht="78.75" customHeight="1">
      <c r="A59" s="48">
        <v>29</v>
      </c>
      <c r="B59" s="74" t="s">
        <v>116</v>
      </c>
      <c r="C59" s="50" t="s">
        <v>72</v>
      </c>
      <c r="D59" s="53">
        <f>'[30]Лист1'!$F$25</f>
        <v>534.1686</v>
      </c>
      <c r="E59" s="53">
        <f>'[30]Лист1'!$F$27</f>
        <v>559.5985999999999</v>
      </c>
      <c r="F59" s="53">
        <f>'[30]Лист1'!$F$29</f>
        <v>763.0929</v>
      </c>
      <c r="K59" s="4" t="s">
        <v>50</v>
      </c>
    </row>
    <row r="60" spans="1:6" s="4" customFormat="1" ht="78.75" customHeight="1">
      <c r="A60" s="48">
        <v>30</v>
      </c>
      <c r="B60" s="74" t="s">
        <v>117</v>
      </c>
      <c r="C60" s="50" t="s">
        <v>72</v>
      </c>
      <c r="D60" s="53">
        <f>'[31]Лист1'!$F$25</f>
        <v>486.61</v>
      </c>
      <c r="E60" s="53">
        <f>'[31]Лист1'!$F$27</f>
        <v>509.784</v>
      </c>
      <c r="F60" s="53">
        <f>'[31]Лист1'!$F$29</f>
        <v>695.16</v>
      </c>
    </row>
    <row r="61" spans="1:6" s="4" customFormat="1" ht="76.5">
      <c r="A61" s="72">
        <v>31</v>
      </c>
      <c r="B61" s="73" t="s">
        <v>118</v>
      </c>
      <c r="C61" s="50" t="s">
        <v>72</v>
      </c>
      <c r="D61" s="53">
        <f>'[32]Лист1'!$F$25</f>
        <v>344.790705</v>
      </c>
      <c r="E61" s="53">
        <f>'[32]Лист1'!$F$27</f>
        <v>361.20930999999996</v>
      </c>
      <c r="F61" s="53">
        <f>'[32]Лист1'!$F$29</f>
        <v>492.55814999999996</v>
      </c>
    </row>
    <row r="62" spans="1:6" s="4" customFormat="1" ht="82.5" customHeight="1">
      <c r="A62" s="72">
        <v>32</v>
      </c>
      <c r="B62" s="75" t="s">
        <v>119</v>
      </c>
      <c r="C62" s="50" t="s">
        <v>72</v>
      </c>
      <c r="D62" s="53">
        <f>'[33]Лист1'!$F$25</f>
        <v>312.526725</v>
      </c>
      <c r="E62" s="53">
        <f>'[33]Лист1'!$F$27</f>
        <v>327.40895</v>
      </c>
      <c r="F62" s="53">
        <f>'[33]Лист1'!$F$29</f>
        <v>446.46675</v>
      </c>
    </row>
    <row r="63" spans="1:6" s="4" customFormat="1" ht="79.5" customHeight="1">
      <c r="A63" s="72">
        <v>33</v>
      </c>
      <c r="B63" s="75" t="s">
        <v>120</v>
      </c>
      <c r="C63" s="50" t="s">
        <v>72</v>
      </c>
      <c r="D63" s="53">
        <f>'[34]Лист1'!$F$25</f>
        <v>285.348</v>
      </c>
      <c r="E63" s="53">
        <f>'[34]Лист1'!$F$27</f>
        <v>298.936</v>
      </c>
      <c r="F63" s="53">
        <f>'[34]Лист1'!$F$29</f>
        <v>407.64</v>
      </c>
    </row>
    <row r="64" spans="1:6" s="4" customFormat="1" ht="81.75" customHeight="1">
      <c r="A64" s="72">
        <v>34</v>
      </c>
      <c r="B64" s="75" t="s">
        <v>126</v>
      </c>
      <c r="C64" s="50" t="s">
        <v>72</v>
      </c>
      <c r="D64" s="53">
        <f>'[35]Лист1'!$F$23</f>
        <v>226.7475</v>
      </c>
      <c r="E64" s="53">
        <f>'[35]Лист1'!$F$25</f>
        <v>237.545</v>
      </c>
      <c r="F64" s="53">
        <f>'[35]Лист1'!$F$27</f>
        <v>323.92499999999995</v>
      </c>
    </row>
    <row r="65" spans="1:6" s="4" customFormat="1" ht="78.75" customHeight="1">
      <c r="A65" s="72">
        <v>35</v>
      </c>
      <c r="B65" s="75" t="s">
        <v>121</v>
      </c>
      <c r="C65" s="50" t="s">
        <v>73</v>
      </c>
      <c r="D65" s="53">
        <f>'[36]Лист1'!$F$25</f>
        <v>202.12499999999997</v>
      </c>
      <c r="E65" s="53">
        <f>'[36]Лист1'!$F$27</f>
        <v>211.74999999999997</v>
      </c>
      <c r="F65" s="53">
        <f>'[36]Лист1'!$F$29</f>
        <v>288.74999999999994</v>
      </c>
    </row>
    <row r="66" spans="1:6" s="4" customFormat="1" ht="76.5">
      <c r="A66" s="72">
        <v>36</v>
      </c>
      <c r="B66" s="73" t="s">
        <v>156</v>
      </c>
      <c r="C66" s="50" t="s">
        <v>72</v>
      </c>
      <c r="D66" s="53">
        <f>'[37]Лист1'!$F$25</f>
        <v>180.03300000000002</v>
      </c>
      <c r="E66" s="53">
        <f>'[37]Лист1'!$F$27</f>
        <v>188.606</v>
      </c>
      <c r="F66" s="53">
        <f>'[37]Лист1'!$F$29</f>
        <v>257.19</v>
      </c>
    </row>
    <row r="67" spans="1:6" s="4" customFormat="1" ht="78.75" customHeight="1">
      <c r="A67" s="72">
        <v>37</v>
      </c>
      <c r="B67" s="75" t="s">
        <v>157</v>
      </c>
      <c r="C67" s="50" t="s">
        <v>72</v>
      </c>
      <c r="D67" s="53">
        <f>'[38]Лист1'!$F$25</f>
        <v>160.503</v>
      </c>
      <c r="E67" s="53">
        <f>'[38]Лист1'!$F$27</f>
        <v>168.146</v>
      </c>
      <c r="F67" s="53">
        <f>'[38]Лист1'!$F$29</f>
        <v>229.28999999999996</v>
      </c>
    </row>
    <row r="68" spans="1:6" s="4" customFormat="1" ht="32.25" customHeight="1">
      <c r="A68" s="48">
        <v>38</v>
      </c>
      <c r="B68" s="49" t="s">
        <v>84</v>
      </c>
      <c r="C68" s="50"/>
      <c r="D68" s="53"/>
      <c r="E68" s="53"/>
      <c r="F68" s="53"/>
    </row>
    <row r="69" spans="1:6" s="4" customFormat="1" ht="21" customHeight="1">
      <c r="A69" s="48"/>
      <c r="B69" s="52" t="s">
        <v>85</v>
      </c>
      <c r="C69" s="50" t="s">
        <v>72</v>
      </c>
      <c r="D69" s="53">
        <f>'[4]Лист1'!$F$25</f>
        <v>87.07000000000001</v>
      </c>
      <c r="E69" s="53">
        <f>'[4]Лист1'!$F$27</f>
        <v>91.21000000000001</v>
      </c>
      <c r="F69" s="53">
        <f>'[4]Лист1'!$F$29</f>
        <v>124.38</v>
      </c>
    </row>
    <row r="70" spans="1:6" s="4" customFormat="1" ht="21.75" customHeight="1">
      <c r="A70" s="48"/>
      <c r="B70" s="52" t="s">
        <v>86</v>
      </c>
      <c r="C70" s="50" t="s">
        <v>72</v>
      </c>
      <c r="D70" s="53">
        <f>'[4]Лист1'!$G$25</f>
        <v>48.195</v>
      </c>
      <c r="E70" s="53">
        <f>'[4]Лист1'!$G$27</f>
        <v>50.489999999999995</v>
      </c>
      <c r="F70" s="53">
        <f>'[4]Лист1'!$G$29</f>
        <v>68.85</v>
      </c>
    </row>
    <row r="71" spans="1:6" s="4" customFormat="1" ht="33.75" customHeight="1">
      <c r="A71" s="48">
        <v>39</v>
      </c>
      <c r="B71" s="49" t="s">
        <v>122</v>
      </c>
      <c r="C71" s="50" t="s">
        <v>72</v>
      </c>
      <c r="D71" s="53">
        <f>'[3]Лист1'!$F$24</f>
        <v>117.96000000000001</v>
      </c>
      <c r="E71" s="53">
        <f>'[3]Лист1'!$F$26</f>
        <v>123.57000000000001</v>
      </c>
      <c r="F71" s="53">
        <f>'[3]Лист1'!$F$28</f>
        <v>168.51</v>
      </c>
    </row>
    <row r="72" spans="1:6" s="4" customFormat="1" ht="17.25" customHeight="1">
      <c r="A72" s="48">
        <v>40</v>
      </c>
      <c r="B72" s="49" t="s">
        <v>87</v>
      </c>
      <c r="C72" s="50" t="s">
        <v>72</v>
      </c>
      <c r="D72" s="53">
        <f>'[39]Лист1'!$F$24</f>
        <v>83.13</v>
      </c>
      <c r="E72" s="53">
        <f>'[39]Лист1'!$F$26</f>
        <v>87.09</v>
      </c>
      <c r="F72" s="53">
        <f>'[39]Лист1'!$F$28</f>
        <v>118.755</v>
      </c>
    </row>
    <row r="73" spans="1:6" s="4" customFormat="1" ht="57.75" customHeight="1">
      <c r="A73" s="70">
        <v>41</v>
      </c>
      <c r="B73" s="49" t="s">
        <v>125</v>
      </c>
      <c r="C73" s="50" t="s">
        <v>20</v>
      </c>
      <c r="D73" s="53">
        <f>'[40]Лист1'!$F$25</f>
        <v>346.66694999999993</v>
      </c>
      <c r="E73" s="53">
        <f>'[40]Лист1'!$F$27</f>
        <v>363.1748999999999</v>
      </c>
      <c r="F73" s="53">
        <f>'[40]Лист1'!$F$29</f>
        <v>495.23849999999993</v>
      </c>
    </row>
    <row r="74" spans="1:6" s="4" customFormat="1" ht="55.5" customHeight="1">
      <c r="A74" s="71">
        <v>42</v>
      </c>
      <c r="B74" s="76" t="s">
        <v>124</v>
      </c>
      <c r="C74" s="50" t="s">
        <v>20</v>
      </c>
      <c r="D74" s="53">
        <f>'[41]Лист1'!$F$24</f>
        <v>272.2125</v>
      </c>
      <c r="E74" s="53">
        <f>'[41]Лист1'!$F$26</f>
        <v>285.175</v>
      </c>
      <c r="F74" s="53">
        <f>'[41]Лист1'!$F$28</f>
        <v>388.875</v>
      </c>
    </row>
    <row r="75" spans="1:6" s="4" customFormat="1" ht="56.25" customHeight="1">
      <c r="A75" s="77">
        <v>43</v>
      </c>
      <c r="B75" s="78" t="s">
        <v>123</v>
      </c>
      <c r="C75" s="50" t="s">
        <v>20</v>
      </c>
      <c r="D75" s="53">
        <f>'[42]Лист1'!$F$25</f>
        <v>424.1895</v>
      </c>
      <c r="E75" s="53">
        <f>'[42]Лист1'!$F$27</f>
        <v>444.39</v>
      </c>
      <c r="F75" s="53">
        <f>'[42]Лист1'!$F$29</f>
        <v>605.99</v>
      </c>
    </row>
    <row r="76" spans="1:6" s="4" customFormat="1" ht="40.5" customHeight="1">
      <c r="A76" s="48">
        <v>44</v>
      </c>
      <c r="B76" s="49" t="s">
        <v>127</v>
      </c>
      <c r="C76" s="50" t="s">
        <v>20</v>
      </c>
      <c r="D76" s="53">
        <f>'[43]Лист1'!$F$25</f>
        <v>366.198</v>
      </c>
      <c r="E76" s="53">
        <f>'[43]Лист1'!$F$27</f>
        <v>383.63599999999997</v>
      </c>
      <c r="F76" s="53">
        <f>'[43]Лист1'!$F$29</f>
        <v>523.14</v>
      </c>
    </row>
    <row r="77" spans="1:6" s="4" customFormat="1" ht="40.5" customHeight="1">
      <c r="A77" s="48">
        <v>45</v>
      </c>
      <c r="B77" s="49" t="s">
        <v>128</v>
      </c>
      <c r="C77" s="50" t="s">
        <v>20</v>
      </c>
      <c r="D77" s="53">
        <f>'[44]Лист1'!$F$25</f>
        <v>446.418</v>
      </c>
      <c r="E77" s="53">
        <f>'[44]Лист1'!$F$27</f>
        <v>467.67600000000004</v>
      </c>
      <c r="F77" s="53">
        <f>'[44]Лист1'!$F$29</f>
        <v>637.74</v>
      </c>
    </row>
    <row r="78" spans="1:6" s="4" customFormat="1" ht="39.75" customHeight="1">
      <c r="A78" s="48">
        <v>46</v>
      </c>
      <c r="B78" s="49" t="s">
        <v>129</v>
      </c>
      <c r="C78" s="50" t="s">
        <v>20</v>
      </c>
      <c r="D78" s="53">
        <f>'[45]Лист1'!$F$24</f>
        <v>610.3365193</v>
      </c>
      <c r="E78" s="53">
        <f>'[45]Лист1'!$F$26</f>
        <v>639.4065193</v>
      </c>
      <c r="F78" s="53">
        <f>'[45]Лист1'!$F$28</f>
        <v>871.9165193</v>
      </c>
    </row>
    <row r="79" spans="1:6" s="4" customFormat="1" ht="55.5" customHeight="1">
      <c r="A79" s="48">
        <v>47</v>
      </c>
      <c r="B79" s="49" t="s">
        <v>130</v>
      </c>
      <c r="C79" s="50" t="s">
        <v>20</v>
      </c>
      <c r="D79" s="53">
        <f>'[46]Лист1'!$F$25</f>
        <v>435.783579</v>
      </c>
      <c r="E79" s="53">
        <f>'[46]Лист1'!$F$27</f>
        <v>456.535178</v>
      </c>
      <c r="F79" s="53">
        <f>'[46]Лист1'!$F$29</f>
        <v>622.54797</v>
      </c>
    </row>
    <row r="80" spans="1:6" s="4" customFormat="1" ht="54.75" customHeight="1">
      <c r="A80" s="48">
        <v>48</v>
      </c>
      <c r="B80" s="49" t="s">
        <v>131</v>
      </c>
      <c r="C80" s="50" t="s">
        <v>20</v>
      </c>
      <c r="D80" s="53">
        <f>'[47]Лист1'!$F$25</f>
        <v>554.8095</v>
      </c>
      <c r="E80" s="53">
        <f>'[47]Лист1'!$F$27</f>
        <v>581.229</v>
      </c>
      <c r="F80" s="53">
        <f>'[47]Лист1'!$F$29</f>
        <v>792.5899999999999</v>
      </c>
    </row>
    <row r="81" spans="1:6" s="4" customFormat="1" ht="55.5" customHeight="1">
      <c r="A81" s="48">
        <v>49</v>
      </c>
      <c r="B81" s="49" t="s">
        <v>132</v>
      </c>
      <c r="C81" s="50" t="s">
        <v>20</v>
      </c>
      <c r="D81" s="53">
        <f>'[48]Лист1'!$F$25</f>
        <v>678.0999999999999</v>
      </c>
      <c r="E81" s="53">
        <f>'[48]Лист1'!$F$27</f>
        <v>710.39</v>
      </c>
      <c r="F81" s="53">
        <f>'[48]Лист1'!$F$29</f>
        <v>968.72</v>
      </c>
    </row>
    <row r="82" spans="1:6" s="4" customFormat="1" ht="54" customHeight="1">
      <c r="A82" s="48">
        <v>50</v>
      </c>
      <c r="B82" s="49" t="s">
        <v>133</v>
      </c>
      <c r="C82" s="50" t="s">
        <v>21</v>
      </c>
      <c r="D82" s="53">
        <f>'[49]Лист1'!$F$25</f>
        <v>743.4000000000001</v>
      </c>
      <c r="E82" s="53">
        <f>'[49]Лист1'!$F$27</f>
        <v>778.8000000000002</v>
      </c>
      <c r="F82" s="53">
        <f>'[49]Лист1'!$F$29</f>
        <v>1062.0000000000002</v>
      </c>
    </row>
    <row r="83" spans="1:6" s="4" customFormat="1" ht="52.5" customHeight="1">
      <c r="A83" s="48">
        <v>51</v>
      </c>
      <c r="B83" s="49" t="s">
        <v>134</v>
      </c>
      <c r="C83" s="50" t="s">
        <v>21</v>
      </c>
      <c r="D83" s="53">
        <f>'[50]Лист1'!$F$25</f>
        <v>1007.0755</v>
      </c>
      <c r="E83" s="53">
        <f>'[50]Лист1'!$F$27</f>
        <v>1055.0255</v>
      </c>
      <c r="F83" s="53">
        <f>'[50]Лист1'!$F$29</f>
        <v>1438.6755</v>
      </c>
    </row>
    <row r="84" spans="1:6" s="4" customFormat="1" ht="56.25" customHeight="1">
      <c r="A84" s="48">
        <v>52</v>
      </c>
      <c r="B84" s="49" t="s">
        <v>135</v>
      </c>
      <c r="C84" s="50" t="s">
        <v>21</v>
      </c>
      <c r="D84" s="53">
        <f>'[51]Лист1'!$F$25</f>
        <v>1312.2405</v>
      </c>
      <c r="E84" s="53">
        <f>'[51]Лист1'!$F$27</f>
        <v>1374.7305000000001</v>
      </c>
      <c r="F84" s="53">
        <f>'[51]Лист1'!$F$29</f>
        <v>1874.6305000000002</v>
      </c>
    </row>
    <row r="85" spans="1:6" s="4" customFormat="1" ht="42" customHeight="1">
      <c r="A85" s="48">
        <v>53</v>
      </c>
      <c r="B85" s="49" t="s">
        <v>136</v>
      </c>
      <c r="C85" s="50" t="s">
        <v>21</v>
      </c>
      <c r="D85" s="53">
        <f>'[52]Лист1'!$F$24</f>
        <v>2136.19875</v>
      </c>
      <c r="E85" s="53">
        <f>'[52]Лист1'!$F$26</f>
        <v>2237.9249999999997</v>
      </c>
      <c r="F85" s="53">
        <f>'[52]Лист1'!$F$28</f>
        <v>3051.715</v>
      </c>
    </row>
    <row r="86" spans="1:6" s="4" customFormat="1" ht="54" customHeight="1">
      <c r="A86" s="48">
        <v>54</v>
      </c>
      <c r="B86" s="49" t="s">
        <v>137</v>
      </c>
      <c r="C86" s="50" t="s">
        <v>21</v>
      </c>
      <c r="D86" s="53">
        <f>'[53]Лист1'!$F$24</f>
        <v>3051.7100000000005</v>
      </c>
      <c r="E86" s="53">
        <f>'[53]Лист1'!$F$26</f>
        <v>3197.03</v>
      </c>
      <c r="F86" s="53">
        <f>'[53]Лист1'!$F$28</f>
        <v>4359.59</v>
      </c>
    </row>
    <row r="87" spans="1:6" s="4" customFormat="1" ht="56.25" customHeight="1">
      <c r="A87" s="48">
        <v>55</v>
      </c>
      <c r="B87" s="49" t="s">
        <v>138</v>
      </c>
      <c r="C87" s="50" t="s">
        <v>20</v>
      </c>
      <c r="D87" s="53">
        <f>'[54]Лист1'!$F$25</f>
        <v>381.45</v>
      </c>
      <c r="E87" s="53">
        <f>'[54]Лист1'!$F$27</f>
        <v>399.61999999999995</v>
      </c>
      <c r="F87" s="53">
        <f>'[54]Лист1'!$F$29</f>
        <v>544.9399999999999</v>
      </c>
    </row>
    <row r="88" spans="1:6" s="4" customFormat="1" ht="60.75" customHeight="1">
      <c r="A88" s="48">
        <v>56</v>
      </c>
      <c r="B88" s="49" t="s">
        <v>139</v>
      </c>
      <c r="C88" s="50" t="s">
        <v>20</v>
      </c>
      <c r="D88" s="53">
        <f>'[55]Лист1'!$F$26</f>
        <v>228.89000000000001</v>
      </c>
      <c r="E88" s="53">
        <f>'[55]Лист1'!$F$28</f>
        <v>239.79000000000002</v>
      </c>
      <c r="F88" s="53">
        <f>'[55]Лист1'!$F$30</f>
        <v>326.99</v>
      </c>
    </row>
    <row r="89" spans="1:6" s="4" customFormat="1" ht="54.75" customHeight="1">
      <c r="A89" s="48">
        <v>57</v>
      </c>
      <c r="B89" s="49" t="s">
        <v>140</v>
      </c>
      <c r="C89" s="50" t="s">
        <v>20</v>
      </c>
      <c r="D89" s="53">
        <f>'[56]Лист1'!$F$25</f>
        <v>278.92798999999997</v>
      </c>
      <c r="E89" s="53">
        <f>'[56]Лист1'!$F$27</f>
        <v>292.21799</v>
      </c>
      <c r="F89" s="53">
        <f>'[56]Лист1'!$F$29</f>
        <v>398.47799</v>
      </c>
    </row>
    <row r="90" spans="1:6" s="4" customFormat="1" ht="46.5" customHeight="1">
      <c r="A90" s="48">
        <v>58</v>
      </c>
      <c r="B90" s="49" t="s">
        <v>141</v>
      </c>
      <c r="C90" s="50" t="s">
        <v>21</v>
      </c>
      <c r="D90" s="53">
        <f>'[57]Лист1'!$F$26</f>
        <v>231.93</v>
      </c>
      <c r="E90" s="53">
        <f>'[57]Лист1'!$F$28</f>
        <v>242.98000000000002</v>
      </c>
      <c r="F90" s="53">
        <f>'[57]Лист1'!$F$30</f>
        <v>331.34000000000003</v>
      </c>
    </row>
    <row r="91" spans="1:6" s="4" customFormat="1" ht="44.25" customHeight="1">
      <c r="A91" s="48">
        <v>59</v>
      </c>
      <c r="B91" s="49" t="s">
        <v>142</v>
      </c>
      <c r="C91" s="50" t="s">
        <v>21</v>
      </c>
      <c r="D91" s="53">
        <f>'[58]Лист1'!$F$25</f>
        <v>286.86000000000007</v>
      </c>
      <c r="E91" s="53">
        <f>'[58]Лист1'!$F$27</f>
        <v>300.52000000000004</v>
      </c>
      <c r="F91" s="53">
        <f>'[58]Лист1'!$F$29</f>
        <v>409.80000000000007</v>
      </c>
    </row>
    <row r="92" spans="1:6" s="4" customFormat="1" ht="46.5" customHeight="1">
      <c r="A92" s="48">
        <v>60</v>
      </c>
      <c r="B92" s="49" t="s">
        <v>143</v>
      </c>
      <c r="C92" s="50" t="s">
        <v>21</v>
      </c>
      <c r="D92" s="53">
        <f>'[59]Лист1'!$F$25</f>
        <v>427.24500000000006</v>
      </c>
      <c r="E92" s="53">
        <f>'[59]Лист1'!$F$27</f>
        <v>447.59000000000003</v>
      </c>
      <c r="F92" s="53">
        <f>'[59]Лист1'!$F$29</f>
        <v>610.35</v>
      </c>
    </row>
    <row r="93" spans="1:6" s="4" customFormat="1" ht="42.75" customHeight="1">
      <c r="A93" s="48">
        <v>61</v>
      </c>
      <c r="B93" s="49" t="s">
        <v>144</v>
      </c>
      <c r="C93" s="50" t="s">
        <v>21</v>
      </c>
      <c r="D93" s="53">
        <f>'[60]Лист1'!$F$26</f>
        <v>485.24</v>
      </c>
      <c r="E93" s="53">
        <f>'[60]Лист1'!$F$28</f>
        <v>508.34</v>
      </c>
      <c r="F93" s="53">
        <f>'[60]Лист1'!$F$30</f>
        <v>693.2</v>
      </c>
    </row>
    <row r="94" spans="1:6" s="4" customFormat="1" ht="48" customHeight="1">
      <c r="A94" s="48">
        <v>62</v>
      </c>
      <c r="B94" s="49" t="s">
        <v>145</v>
      </c>
      <c r="C94" s="50" t="s">
        <v>21</v>
      </c>
      <c r="D94" s="53">
        <f>'[61]Лист1'!$F$25</f>
        <v>564.55</v>
      </c>
      <c r="E94" s="53">
        <f>'[61]Лист1'!$F$27</f>
        <v>591.4399999999999</v>
      </c>
      <c r="F94" s="53">
        <f>'[61]Лист1'!$F$29</f>
        <v>806.51</v>
      </c>
    </row>
    <row r="95" spans="1:6" s="4" customFormat="1" ht="46.5" customHeight="1">
      <c r="A95" s="48">
        <v>63</v>
      </c>
      <c r="B95" s="49" t="s">
        <v>146</v>
      </c>
      <c r="C95" s="50" t="s">
        <v>21</v>
      </c>
      <c r="D95" s="53">
        <f>'[62]Лист1'!$F$26</f>
        <v>701.8799999999999</v>
      </c>
      <c r="E95" s="53">
        <f>'[62]Лист1'!$F$28</f>
        <v>735.31</v>
      </c>
      <c r="F95" s="53">
        <f>'[62]Лист1'!$F$30</f>
        <v>1002.6899999999999</v>
      </c>
    </row>
    <row r="96" spans="1:6" s="4" customFormat="1" ht="47.25" customHeight="1">
      <c r="A96" s="48">
        <v>64</v>
      </c>
      <c r="B96" s="49" t="s">
        <v>147</v>
      </c>
      <c r="C96" s="50" t="s">
        <v>21</v>
      </c>
      <c r="D96" s="53">
        <f>'[63]Лист1'!$F$25</f>
        <v>54.620000000000005</v>
      </c>
      <c r="E96" s="53">
        <f>'[63]Лист1'!$F$27</f>
        <v>57.220000000000006</v>
      </c>
      <c r="F96" s="53">
        <f>'[63]Лист1'!$F$29</f>
        <v>78.03</v>
      </c>
    </row>
    <row r="97" spans="1:6" s="4" customFormat="1" ht="45.75" customHeight="1">
      <c r="A97" s="48">
        <v>65</v>
      </c>
      <c r="B97" s="49" t="s">
        <v>148</v>
      </c>
      <c r="C97" s="50" t="s">
        <v>21</v>
      </c>
      <c r="D97" s="53">
        <f>'[64]Лист1'!$F$25</f>
        <v>69.27999999999999</v>
      </c>
      <c r="E97" s="53">
        <f>'[64]Лист1'!$F$27</f>
        <v>72.57999999999998</v>
      </c>
      <c r="F97" s="53">
        <f>'[64]Лист1'!$F$29</f>
        <v>98.97</v>
      </c>
    </row>
    <row r="98" spans="1:6" s="4" customFormat="1" ht="50.25" customHeight="1">
      <c r="A98" s="48">
        <v>66</v>
      </c>
      <c r="B98" s="49" t="s">
        <v>149</v>
      </c>
      <c r="C98" s="50" t="s">
        <v>21</v>
      </c>
      <c r="D98" s="53">
        <f>'[65]Лист1'!$F$26</f>
        <v>130.62</v>
      </c>
      <c r="E98" s="53">
        <f>'[65]Лист1'!$F$28</f>
        <v>136.84</v>
      </c>
      <c r="F98" s="53">
        <f>'[65]Лист1'!$F$30</f>
        <v>186.6</v>
      </c>
    </row>
    <row r="99" spans="1:6" s="4" customFormat="1" ht="39.75" customHeight="1">
      <c r="A99" s="48">
        <v>67</v>
      </c>
      <c r="B99" s="49" t="s">
        <v>150</v>
      </c>
      <c r="C99" s="50" t="s">
        <v>21</v>
      </c>
      <c r="D99" s="53">
        <f>'[66]Лист1'!$F$26</f>
        <v>245.67</v>
      </c>
      <c r="E99" s="53">
        <f>'[66]Лист1'!$F$28</f>
        <v>257.37</v>
      </c>
      <c r="F99" s="53">
        <f>'[66]Лист1'!$F$30</f>
        <v>350.96</v>
      </c>
    </row>
    <row r="100" spans="1:6" s="4" customFormat="1" ht="44.25" customHeight="1">
      <c r="A100" s="48">
        <v>68</v>
      </c>
      <c r="B100" s="49" t="s">
        <v>151</v>
      </c>
      <c r="C100" s="50" t="s">
        <v>21</v>
      </c>
      <c r="D100" s="53">
        <f>'[67]Лист1'!$F$26</f>
        <v>381.45</v>
      </c>
      <c r="E100" s="53">
        <f>'[67]Лист1'!$F$28</f>
        <v>399.61999999999995</v>
      </c>
      <c r="F100" s="53">
        <f>'[67]Лист1'!$F$30</f>
        <v>544.9399999999999</v>
      </c>
    </row>
    <row r="101" spans="1:6" s="4" customFormat="1" ht="79.5" customHeight="1">
      <c r="A101" s="70">
        <v>69</v>
      </c>
      <c r="B101" s="61" t="s">
        <v>152</v>
      </c>
      <c r="C101" s="50" t="s">
        <v>72</v>
      </c>
      <c r="D101" s="63">
        <v>388.09</v>
      </c>
      <c r="E101" s="63">
        <v>406.57</v>
      </c>
      <c r="F101" s="63">
        <v>554.42</v>
      </c>
    </row>
    <row r="102" spans="1:6" s="4" customFormat="1" ht="29.25" customHeight="1">
      <c r="A102" s="71">
        <v>70</v>
      </c>
      <c r="B102" s="61" t="s">
        <v>88</v>
      </c>
      <c r="C102" s="62" t="s">
        <v>43</v>
      </c>
      <c r="D102" s="63">
        <v>24.85</v>
      </c>
      <c r="E102" s="63">
        <v>26.04</v>
      </c>
      <c r="F102" s="63">
        <v>35.51</v>
      </c>
    </row>
    <row r="103" spans="1:6" s="4" customFormat="1" ht="32.25" customHeight="1">
      <c r="A103" s="71">
        <v>71</v>
      </c>
      <c r="B103" s="61" t="s">
        <v>89</v>
      </c>
      <c r="C103" s="62" t="s">
        <v>43</v>
      </c>
      <c r="D103" s="63">
        <v>30.59</v>
      </c>
      <c r="E103" s="63">
        <v>32.04</v>
      </c>
      <c r="F103" s="63">
        <v>43.7</v>
      </c>
    </row>
    <row r="104" spans="1:6" s="4" customFormat="1" ht="14.25" customHeight="1">
      <c r="A104" s="79"/>
      <c r="B104" s="80"/>
      <c r="C104" s="79"/>
      <c r="D104" s="79"/>
      <c r="E104" s="79"/>
      <c r="F104" s="79"/>
    </row>
    <row r="105" spans="1:6" s="4" customFormat="1" ht="16.5" customHeight="1">
      <c r="A105" s="79"/>
      <c r="B105" s="81" t="s">
        <v>62</v>
      </c>
      <c r="C105" s="79"/>
      <c r="D105" s="79"/>
      <c r="E105" s="86" t="s">
        <v>63</v>
      </c>
      <c r="F105" s="86"/>
    </row>
    <row r="106" ht="13.5">
      <c r="A106" s="2"/>
    </row>
    <row r="107" spans="1:6" ht="35.25" customHeight="1">
      <c r="A107" s="2"/>
      <c r="B107" s="2" t="s">
        <v>22</v>
      </c>
      <c r="D107" s="86" t="s">
        <v>44</v>
      </c>
      <c r="E107" s="86"/>
      <c r="F107" s="86"/>
    </row>
    <row r="108" ht="13.5">
      <c r="A108" s="2"/>
    </row>
    <row r="109" ht="13.5">
      <c r="A109" s="2"/>
    </row>
    <row r="110" ht="13.5">
      <c r="A110" s="2"/>
    </row>
  </sheetData>
  <sheetProtection selectLockedCells="1" selectUnlockedCells="1"/>
  <autoFilter ref="A7:O7"/>
  <mergeCells count="8">
    <mergeCell ref="A6:G6"/>
    <mergeCell ref="D107:F107"/>
    <mergeCell ref="D1:H1"/>
    <mergeCell ref="D2:H2"/>
    <mergeCell ref="D3:H3"/>
    <mergeCell ref="D4:H4"/>
    <mergeCell ref="A5:F5"/>
    <mergeCell ref="E105:F105"/>
  </mergeCells>
  <printOptions verticalCentered="1"/>
  <pageMargins left="0.4330708661417323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6.25390625" style="15" customWidth="1"/>
    <col min="2" max="2" width="32.125" style="15" customWidth="1"/>
    <col min="3" max="3" width="10.125" style="15" customWidth="1"/>
    <col min="4" max="4" width="13.875" style="15" customWidth="1"/>
    <col min="5" max="5" width="12.875" style="15" customWidth="1"/>
    <col min="6" max="6" width="13.25390625" style="15" customWidth="1"/>
    <col min="7" max="16384" width="9.00390625" style="15" customWidth="1"/>
  </cols>
  <sheetData>
    <row r="1" spans="4:7" ht="15.75">
      <c r="D1" s="90" t="s">
        <v>30</v>
      </c>
      <c r="E1" s="90"/>
      <c r="F1" s="90"/>
      <c r="G1" s="38"/>
    </row>
    <row r="2" spans="4:7" ht="33" customHeight="1">
      <c r="D2" s="91" t="s">
        <v>92</v>
      </c>
      <c r="E2" s="91"/>
      <c r="F2" s="91"/>
      <c r="G2" s="39"/>
    </row>
    <row r="5" spans="1:7" ht="67.5" customHeight="1">
      <c r="A5" s="92" t="s">
        <v>90</v>
      </c>
      <c r="B5" s="92"/>
      <c r="C5" s="92"/>
      <c r="D5" s="92"/>
      <c r="E5" s="92"/>
      <c r="F5" s="92"/>
      <c r="G5" s="39"/>
    </row>
    <row r="7" spans="1:6" ht="99" customHeight="1">
      <c r="A7" s="40" t="s">
        <v>2</v>
      </c>
      <c r="B7" s="41" t="s">
        <v>31</v>
      </c>
      <c r="C7" s="19" t="s">
        <v>4</v>
      </c>
      <c r="D7" s="42" t="s">
        <v>54</v>
      </c>
      <c r="E7" s="42" t="s">
        <v>55</v>
      </c>
      <c r="F7" s="42" t="s">
        <v>6</v>
      </c>
    </row>
    <row r="8" spans="1:6" ht="45" customHeight="1">
      <c r="A8" s="40">
        <v>72</v>
      </c>
      <c r="B8" s="43" t="s">
        <v>32</v>
      </c>
      <c r="C8" s="16" t="s">
        <v>61</v>
      </c>
      <c r="D8" s="27">
        <f>'[68]Калькуляція  72'!$K$28</f>
        <v>1.4400000000000002</v>
      </c>
      <c r="E8" s="27">
        <f>'[68]Калькуляція  72'!$K$30</f>
        <v>1.5100000000000002</v>
      </c>
      <c r="F8" s="27">
        <f>'[68]Калькуляція  72'!$K$32</f>
        <v>2.06</v>
      </c>
    </row>
    <row r="9" ht="25.5" customHeight="1"/>
    <row r="10" spans="1:7" s="8" customFormat="1" ht="34.5" customHeight="1">
      <c r="A10" s="93" t="s">
        <v>62</v>
      </c>
      <c r="B10" s="93"/>
      <c r="D10" s="95" t="s">
        <v>63</v>
      </c>
      <c r="E10" s="95"/>
      <c r="F10" s="95"/>
      <c r="G10" s="9"/>
    </row>
    <row r="11" spans="1:6" ht="24.75" customHeight="1">
      <c r="A11" s="94" t="s">
        <v>34</v>
      </c>
      <c r="B11" s="94"/>
      <c r="C11" s="38"/>
      <c r="E11" s="90" t="s">
        <v>44</v>
      </c>
      <c r="F11" s="90"/>
    </row>
  </sheetData>
  <sheetProtection selectLockedCells="1" selectUnlockedCells="1"/>
  <mergeCells count="7">
    <mergeCell ref="E11:F11"/>
    <mergeCell ref="D1:F1"/>
    <mergeCell ref="D2:F2"/>
    <mergeCell ref="A5:F5"/>
    <mergeCell ref="A10:B10"/>
    <mergeCell ref="A11:B11"/>
    <mergeCell ref="D10:F10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6">
      <selection activeCell="M6" sqref="M6"/>
    </sheetView>
  </sheetViews>
  <sheetFormatPr defaultColWidth="9.00390625" defaultRowHeight="12.75"/>
  <cols>
    <col min="1" max="1" width="5.625" style="12" customWidth="1"/>
    <col min="2" max="2" width="42.375" style="12" customWidth="1"/>
    <col min="3" max="3" width="8.25390625" style="12" customWidth="1"/>
    <col min="4" max="4" width="14.25390625" style="12" customWidth="1"/>
    <col min="5" max="5" width="13.125" style="12" hidden="1" customWidth="1"/>
    <col min="6" max="6" width="5.875" style="12" hidden="1" customWidth="1"/>
    <col min="7" max="7" width="14.625" style="12" customWidth="1"/>
    <col min="8" max="8" width="16.875" style="12" hidden="1" customWidth="1"/>
    <col min="9" max="9" width="9.375" style="12" hidden="1" customWidth="1"/>
    <col min="10" max="10" width="14.25390625" style="37" customWidth="1"/>
    <col min="11" max="16384" width="9.00390625" style="12" customWidth="1"/>
  </cols>
  <sheetData>
    <row r="1" spans="1:10" ht="15.75">
      <c r="A1" s="11"/>
      <c r="B1" s="11"/>
      <c r="C1" s="11"/>
      <c r="D1" s="90" t="s">
        <v>23</v>
      </c>
      <c r="E1" s="90"/>
      <c r="F1" s="90"/>
      <c r="G1" s="90"/>
      <c r="H1" s="90"/>
      <c r="I1" s="90"/>
      <c r="J1" s="90"/>
    </row>
    <row r="2" spans="1:10" ht="15.75">
      <c r="A2" s="11"/>
      <c r="B2" s="11"/>
      <c r="C2" s="90" t="s">
        <v>153</v>
      </c>
      <c r="D2" s="90"/>
      <c r="E2" s="90"/>
      <c r="F2" s="90"/>
      <c r="G2" s="90"/>
      <c r="H2" s="90"/>
      <c r="I2" s="90"/>
      <c r="J2" s="90"/>
    </row>
    <row r="3" spans="1:10" ht="17.25" customHeight="1">
      <c r="A3" s="11"/>
      <c r="B3" s="11"/>
      <c r="C3" s="11"/>
      <c r="D3" s="90" t="s">
        <v>1</v>
      </c>
      <c r="E3" s="90"/>
      <c r="F3" s="90"/>
      <c r="G3" s="90"/>
      <c r="H3" s="90"/>
      <c r="I3" s="90"/>
      <c r="J3" s="90"/>
    </row>
    <row r="4" spans="1:10" ht="21" customHeight="1">
      <c r="A4" s="11"/>
      <c r="B4" s="11"/>
      <c r="C4" s="11"/>
      <c r="D4" s="90"/>
      <c r="E4" s="90"/>
      <c r="F4" s="90"/>
      <c r="G4" s="90"/>
      <c r="H4" s="90"/>
      <c r="I4" s="90"/>
      <c r="J4" s="90"/>
    </row>
    <row r="5" spans="1:10" ht="74.25" customHeight="1">
      <c r="A5" s="89" t="s">
        <v>154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8" customHeight="1">
      <c r="A6" s="13"/>
      <c r="B6" s="13"/>
      <c r="C6" s="13"/>
      <c r="D6" s="13"/>
      <c r="E6" s="13"/>
      <c r="F6" s="13"/>
      <c r="G6" s="13"/>
      <c r="H6" s="14"/>
      <c r="I6" s="11"/>
      <c r="J6" s="15"/>
    </row>
    <row r="7" spans="1:10" ht="15.75" customHeight="1">
      <c r="A7" s="98" t="s">
        <v>2</v>
      </c>
      <c r="B7" s="100" t="s">
        <v>3</v>
      </c>
      <c r="C7" s="96" t="s">
        <v>4</v>
      </c>
      <c r="D7" s="101" t="s">
        <v>65</v>
      </c>
      <c r="E7" s="16"/>
      <c r="F7" s="16"/>
      <c r="G7" s="96" t="s">
        <v>55</v>
      </c>
      <c r="H7" s="16"/>
      <c r="I7" s="17"/>
      <c r="J7" s="96" t="s">
        <v>6</v>
      </c>
    </row>
    <row r="8" spans="1:10" ht="93.75" customHeight="1">
      <c r="A8" s="99"/>
      <c r="B8" s="100"/>
      <c r="C8" s="96"/>
      <c r="D8" s="102"/>
      <c r="E8" s="18" t="s">
        <v>24</v>
      </c>
      <c r="F8" s="19" t="s">
        <v>8</v>
      </c>
      <c r="G8" s="96"/>
      <c r="H8" s="18" t="s">
        <v>7</v>
      </c>
      <c r="I8" s="20" t="s">
        <v>8</v>
      </c>
      <c r="J8" s="96"/>
    </row>
    <row r="9" spans="1:10" ht="30.75" customHeight="1">
      <c r="A9" s="21">
        <v>73</v>
      </c>
      <c r="B9" s="22" t="s">
        <v>27</v>
      </c>
      <c r="C9" s="21" t="s">
        <v>25</v>
      </c>
      <c r="D9" s="23">
        <f>'[69]1'!$F$28</f>
        <v>236.922</v>
      </c>
      <c r="E9" s="23">
        <f>'[69]1'!$F$28</f>
        <v>236.922</v>
      </c>
      <c r="F9" s="23">
        <f>'[69]1'!$F$28</f>
        <v>236.922</v>
      </c>
      <c r="G9" s="23">
        <f>'[69]1'!$F$30</f>
        <v>248.20399999999998</v>
      </c>
      <c r="H9" s="23">
        <f>'[69]1'!$F$28</f>
        <v>236.922</v>
      </c>
      <c r="I9" s="23">
        <f>'[69]1'!$F$28</f>
        <v>236.922</v>
      </c>
      <c r="J9" s="23">
        <f>'[69]1'!$F$32</f>
        <v>338.46</v>
      </c>
    </row>
    <row r="10" spans="1:10" ht="28.5" customHeight="1">
      <c r="A10" s="21">
        <v>74</v>
      </c>
      <c r="B10" s="24" t="s">
        <v>26</v>
      </c>
      <c r="C10" s="21" t="s">
        <v>25</v>
      </c>
      <c r="D10" s="23">
        <f>'[70]без матеріалки '!$F$28</f>
        <v>262.626</v>
      </c>
      <c r="E10" s="23">
        <f>'[70]без матеріалки '!$F$28</f>
        <v>262.626</v>
      </c>
      <c r="F10" s="23">
        <f>'[70]без матеріалки '!$F$28</f>
        <v>262.626</v>
      </c>
      <c r="G10" s="23">
        <f>'[70]без матеріалки '!$F$30</f>
        <v>275.132</v>
      </c>
      <c r="H10" s="23">
        <f>'[70]без матеріалки '!$F$28</f>
        <v>262.626</v>
      </c>
      <c r="I10" s="23">
        <f>'[70]без матеріалки '!$F$28</f>
        <v>262.626</v>
      </c>
      <c r="J10" s="23">
        <f>'[70]без матеріалки '!$F$32</f>
        <v>375.18</v>
      </c>
    </row>
    <row r="11" spans="1:10" ht="35.25" customHeight="1">
      <c r="A11" s="21">
        <v>75</v>
      </c>
      <c r="B11" s="25" t="s">
        <v>52</v>
      </c>
      <c r="C11" s="21" t="s">
        <v>25</v>
      </c>
      <c r="D11" s="26">
        <f>'[71]Лист1'!$F$28</f>
        <v>250.4355</v>
      </c>
      <c r="E11" s="26">
        <f>'[71]Лист1'!$F$28</f>
        <v>250.4355</v>
      </c>
      <c r="F11" s="26">
        <f>'[71]Лист1'!$F$28</f>
        <v>250.4355</v>
      </c>
      <c r="G11" s="26">
        <f>'[71]Лист1'!$F$30</f>
        <v>262.361</v>
      </c>
      <c r="H11" s="26">
        <f>'[71]Лист1'!$F$28</f>
        <v>250.4355</v>
      </c>
      <c r="I11" s="26">
        <f>'[71]Лист1'!$F$28</f>
        <v>250.4355</v>
      </c>
      <c r="J11" s="26">
        <f>'[71]Лист1'!$F$32</f>
        <v>357.765</v>
      </c>
    </row>
    <row r="12" spans="1:10" ht="30.75" customHeight="1">
      <c r="A12" s="21">
        <v>76</v>
      </c>
      <c r="B12" s="25" t="s">
        <v>51</v>
      </c>
      <c r="C12" s="21" t="s">
        <v>25</v>
      </c>
      <c r="D12" s="26">
        <f>'[72]Лист2'!$F$28</f>
        <v>272.496</v>
      </c>
      <c r="E12" s="26">
        <f>'[72]Лист2'!$F$28</f>
        <v>272.496</v>
      </c>
      <c r="F12" s="26">
        <f>'[72]Лист2'!$F$28</f>
        <v>272.496</v>
      </c>
      <c r="G12" s="26">
        <f>'[72]Лист2'!$F$30</f>
        <v>285.472</v>
      </c>
      <c r="H12" s="26">
        <f>'[72]Лист2'!$F$28</f>
        <v>272.496</v>
      </c>
      <c r="I12" s="26">
        <f>'[72]Лист2'!$F$28</f>
        <v>272.496</v>
      </c>
      <c r="J12" s="26">
        <f>'[72]Лист2'!$F$32</f>
        <v>389.28</v>
      </c>
    </row>
    <row r="13" spans="1:10" ht="42" customHeight="1">
      <c r="A13" s="21">
        <v>77</v>
      </c>
      <c r="B13" s="25" t="s">
        <v>53</v>
      </c>
      <c r="C13" s="21" t="s">
        <v>25</v>
      </c>
      <c r="D13" s="27">
        <f>'[73]без матеріалки'!$F$33</f>
        <v>460.152</v>
      </c>
      <c r="E13" s="27">
        <f>'[73]без матеріалки'!$F$33</f>
        <v>460.152</v>
      </c>
      <c r="F13" s="27">
        <f>'[73]без матеріалки'!$F$33</f>
        <v>460.152</v>
      </c>
      <c r="G13" s="27">
        <f>'[73]без матеріалки'!$F$35</f>
        <v>482.064</v>
      </c>
      <c r="H13" s="27">
        <f>'[73]без матеріалки'!$F$33</f>
        <v>460.152</v>
      </c>
      <c r="I13" s="27">
        <f>'[73]без матеріалки'!$F$33</f>
        <v>460.152</v>
      </c>
      <c r="J13" s="27">
        <f>'[73]без матеріалки'!$F$37</f>
        <v>657.36</v>
      </c>
    </row>
    <row r="14" spans="1:10" ht="57.75" customHeight="1">
      <c r="A14" s="21">
        <v>78</v>
      </c>
      <c r="B14" s="25" t="s">
        <v>29</v>
      </c>
      <c r="C14" s="21" t="s">
        <v>33</v>
      </c>
      <c r="D14" s="28">
        <f>'[74]Лист1'!$F$27</f>
        <v>1.21</v>
      </c>
      <c r="E14" s="28">
        <f>'[74]Лист1'!$F$27</f>
        <v>1.21</v>
      </c>
      <c r="F14" s="28">
        <f>'[74]Лист1'!$F$27</f>
        <v>1.21</v>
      </c>
      <c r="G14" s="28">
        <f>'[74]Лист1'!$F$29</f>
        <v>1.267</v>
      </c>
      <c r="H14" s="28">
        <f>'[74]Лист1'!$F$27</f>
        <v>1.21</v>
      </c>
      <c r="I14" s="28">
        <f>'[74]Лист1'!$F$27</f>
        <v>1.21</v>
      </c>
      <c r="J14" s="28">
        <f>'[74]Лист1'!$F$31</f>
        <v>1.7269999999999999</v>
      </c>
    </row>
    <row r="15" spans="1:10" ht="37.5" customHeight="1">
      <c r="A15" s="21">
        <v>79</v>
      </c>
      <c r="B15" s="25" t="s">
        <v>28</v>
      </c>
      <c r="C15" s="21" t="s">
        <v>25</v>
      </c>
      <c r="D15" s="28">
        <f>'[75]без матеріалки'!$F$27</f>
        <v>284.59200000000004</v>
      </c>
      <c r="E15" s="28">
        <f>'[75]без матеріалки'!$F$27</f>
        <v>284.59200000000004</v>
      </c>
      <c r="F15" s="28">
        <f>'[75]без матеріалки'!$F$27</f>
        <v>284.59200000000004</v>
      </c>
      <c r="G15" s="28">
        <f>'[75]без матеріалки'!$F$29</f>
        <v>298.144</v>
      </c>
      <c r="H15" s="28">
        <f>'[75]без матеріалки'!$F$27</f>
        <v>284.59200000000004</v>
      </c>
      <c r="I15" s="28">
        <f>'[75]без матеріалки'!$F$27</f>
        <v>284.59200000000004</v>
      </c>
      <c r="J15" s="28">
        <f>'[75]без матеріалки'!$F$31</f>
        <v>406.56000000000006</v>
      </c>
    </row>
    <row r="16" spans="1:10" ht="18" customHeight="1">
      <c r="A16" s="29"/>
      <c r="B16" s="30"/>
      <c r="C16" s="29"/>
      <c r="D16" s="31"/>
      <c r="E16" s="32"/>
      <c r="F16" s="33"/>
      <c r="G16" s="31"/>
      <c r="H16" s="34"/>
      <c r="I16" s="35"/>
      <c r="J16" s="33"/>
    </row>
    <row r="17" spans="1:10" s="7" customFormat="1" ht="29.25" customHeight="1">
      <c r="A17" s="5"/>
      <c r="B17" s="93" t="s">
        <v>62</v>
      </c>
      <c r="C17" s="93"/>
      <c r="D17" s="6"/>
      <c r="E17" s="6" t="s">
        <v>63</v>
      </c>
      <c r="F17" s="6"/>
      <c r="G17" s="97" t="s">
        <v>63</v>
      </c>
      <c r="H17" s="97"/>
      <c r="I17" s="97"/>
      <c r="J17" s="97"/>
    </row>
    <row r="18" spans="2:10" s="11" customFormat="1" ht="22.5" customHeight="1">
      <c r="B18" s="11" t="s">
        <v>22</v>
      </c>
      <c r="D18" s="36"/>
      <c r="E18" s="36"/>
      <c r="F18" s="36"/>
      <c r="G18" s="90" t="s">
        <v>44</v>
      </c>
      <c r="H18" s="90"/>
      <c r="I18" s="90"/>
      <c r="J18" s="90"/>
    </row>
  </sheetData>
  <sheetProtection selectLockedCells="1" selectUnlockedCells="1"/>
  <mergeCells count="14">
    <mergeCell ref="B7:B8"/>
    <mergeCell ref="C7:C8"/>
    <mergeCell ref="D7:D8"/>
    <mergeCell ref="G7:G8"/>
    <mergeCell ref="J7:J8"/>
    <mergeCell ref="C2:J2"/>
    <mergeCell ref="B17:C17"/>
    <mergeCell ref="G17:J17"/>
    <mergeCell ref="G18:J18"/>
    <mergeCell ref="D1:J1"/>
    <mergeCell ref="D3:J3"/>
    <mergeCell ref="D4:J4"/>
    <mergeCell ref="A5:J5"/>
    <mergeCell ref="A7:A8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2" width="9.00390625" style="83" customWidth="1"/>
    <col min="3" max="3" width="10.25390625" style="83" customWidth="1"/>
    <col min="4" max="4" width="25.375" style="83" customWidth="1"/>
    <col min="5" max="5" width="6.00390625" style="83" customWidth="1"/>
    <col min="6" max="6" width="10.625" style="83" customWidth="1"/>
    <col min="7" max="7" width="12.625" style="83" customWidth="1"/>
    <col min="8" max="16384" width="9.00390625" style="83" customWidth="1"/>
  </cols>
  <sheetData>
    <row r="1" spans="1:7" ht="15.75">
      <c r="A1" s="82"/>
      <c r="B1" s="82"/>
      <c r="C1" s="82"/>
      <c r="D1" s="82"/>
      <c r="E1" s="106" t="s">
        <v>35</v>
      </c>
      <c r="F1" s="106"/>
      <c r="G1" s="106"/>
    </row>
    <row r="2" spans="1:7" ht="48" customHeight="1">
      <c r="A2" s="82"/>
      <c r="B2" s="82"/>
      <c r="C2" s="82"/>
      <c r="D2" s="82"/>
      <c r="E2" s="112" t="s">
        <v>92</v>
      </c>
      <c r="F2" s="112"/>
      <c r="G2" s="112"/>
    </row>
    <row r="3" spans="1:7" ht="15.75">
      <c r="A3" s="82"/>
      <c r="B3" s="82"/>
      <c r="C3" s="82"/>
      <c r="D3" s="82"/>
      <c r="E3" s="82"/>
      <c r="F3" s="82"/>
      <c r="G3" s="82"/>
    </row>
    <row r="4" spans="1:7" ht="15.75">
      <c r="A4" s="82"/>
      <c r="B4" s="82"/>
      <c r="C4" s="82"/>
      <c r="D4" s="82"/>
      <c r="E4" s="82"/>
      <c r="F4" s="82"/>
      <c r="G4" s="82"/>
    </row>
    <row r="5" spans="1:7" ht="47.25" customHeight="1">
      <c r="A5" s="92" t="s">
        <v>36</v>
      </c>
      <c r="B5" s="92"/>
      <c r="C5" s="92"/>
      <c r="D5" s="92"/>
      <c r="E5" s="92"/>
      <c r="F5" s="92"/>
      <c r="G5" s="92"/>
    </row>
    <row r="6" spans="1:7" ht="15.75">
      <c r="A6" s="82"/>
      <c r="B6" s="82"/>
      <c r="C6" s="82"/>
      <c r="D6" s="82"/>
      <c r="E6" s="82"/>
      <c r="F6" s="82"/>
      <c r="G6" s="82"/>
    </row>
    <row r="7" spans="1:7" ht="15.75">
      <c r="A7" s="103"/>
      <c r="B7" s="103"/>
      <c r="C7" s="103"/>
      <c r="D7" s="103"/>
      <c r="E7" s="104" t="s">
        <v>37</v>
      </c>
      <c r="F7" s="104"/>
      <c r="G7" s="104"/>
    </row>
    <row r="8" spans="1:7" ht="19.5" customHeight="1">
      <c r="A8" s="108" t="s">
        <v>38</v>
      </c>
      <c r="B8" s="108"/>
      <c r="C8" s="108"/>
      <c r="D8" s="108"/>
      <c r="E8" s="104">
        <v>30</v>
      </c>
      <c r="F8" s="104"/>
      <c r="G8" s="104"/>
    </row>
    <row r="9" spans="1:7" ht="19.5" customHeight="1">
      <c r="A9" s="108" t="s">
        <v>39</v>
      </c>
      <c r="B9" s="108"/>
      <c r="C9" s="108"/>
      <c r="D9" s="108"/>
      <c r="E9" s="104">
        <v>15</v>
      </c>
      <c r="F9" s="104"/>
      <c r="G9" s="104"/>
    </row>
    <row r="10" spans="1:7" ht="15.75">
      <c r="A10" s="108" t="s">
        <v>40</v>
      </c>
      <c r="B10" s="108"/>
      <c r="C10" s="108"/>
      <c r="D10" s="108"/>
      <c r="E10" s="104"/>
      <c r="F10" s="104"/>
      <c r="G10" s="104"/>
    </row>
    <row r="11" spans="1:7" ht="21.75" customHeight="1">
      <c r="A11" s="109" t="s">
        <v>64</v>
      </c>
      <c r="B11" s="110"/>
      <c r="C11" s="110"/>
      <c r="D11" s="111"/>
      <c r="E11" s="104">
        <v>5</v>
      </c>
      <c r="F11" s="104"/>
      <c r="G11" s="104"/>
    </row>
    <row r="12" spans="1:7" ht="23.25" customHeight="1">
      <c r="A12" s="103" t="s">
        <v>41</v>
      </c>
      <c r="B12" s="103"/>
      <c r="C12" s="103"/>
      <c r="D12" s="103"/>
      <c r="E12" s="104">
        <v>10</v>
      </c>
      <c r="F12" s="104"/>
      <c r="G12" s="104"/>
    </row>
    <row r="13" spans="1:7" ht="21.75" customHeight="1">
      <c r="A13" s="103" t="s">
        <v>42</v>
      </c>
      <c r="B13" s="103"/>
      <c r="C13" s="103"/>
      <c r="D13" s="103"/>
      <c r="E13" s="104">
        <v>50</v>
      </c>
      <c r="F13" s="104"/>
      <c r="G13" s="104"/>
    </row>
    <row r="14" spans="1:7" ht="15.75">
      <c r="A14" s="82"/>
      <c r="B14" s="82"/>
      <c r="C14" s="82"/>
      <c r="D14" s="82"/>
      <c r="E14" s="82"/>
      <c r="F14" s="82"/>
      <c r="G14" s="82"/>
    </row>
    <row r="15" spans="1:7" ht="30" customHeight="1">
      <c r="A15" s="107" t="s">
        <v>91</v>
      </c>
      <c r="B15" s="107"/>
      <c r="C15" s="107"/>
      <c r="D15" s="107"/>
      <c r="E15" s="106" t="s">
        <v>63</v>
      </c>
      <c r="F15" s="106"/>
      <c r="G15" s="106"/>
    </row>
    <row r="16" spans="1:7" ht="15.75">
      <c r="A16" s="82"/>
      <c r="B16" s="82"/>
      <c r="C16" s="82"/>
      <c r="D16" s="82"/>
      <c r="E16" s="82"/>
      <c r="F16" s="82"/>
      <c r="G16" s="82"/>
    </row>
    <row r="17" spans="1:7" ht="15.75">
      <c r="A17" s="105" t="s">
        <v>22</v>
      </c>
      <c r="B17" s="105"/>
      <c r="C17" s="105"/>
      <c r="D17" s="82"/>
      <c r="E17" s="82"/>
      <c r="F17" s="106" t="s">
        <v>44</v>
      </c>
      <c r="G17" s="106"/>
    </row>
    <row r="18" spans="1:7" ht="12.75">
      <c r="A18" s="84"/>
      <c r="B18" s="84"/>
      <c r="C18" s="84"/>
      <c r="D18" s="84"/>
      <c r="E18" s="84"/>
      <c r="F18" s="84"/>
      <c r="G18" s="84"/>
    </row>
  </sheetData>
  <sheetProtection selectLockedCells="1" selectUnlockedCells="1"/>
  <mergeCells count="21">
    <mergeCell ref="E1:G1"/>
    <mergeCell ref="E2:G2"/>
    <mergeCell ref="A5:G5"/>
    <mergeCell ref="A7:D7"/>
    <mergeCell ref="E7:G7"/>
    <mergeCell ref="A8:D8"/>
    <mergeCell ref="E8:G8"/>
    <mergeCell ref="A9:D9"/>
    <mergeCell ref="E9:G9"/>
    <mergeCell ref="A10:D10"/>
    <mergeCell ref="E10:G10"/>
    <mergeCell ref="A11:D11"/>
    <mergeCell ref="E11:G11"/>
    <mergeCell ref="A12:D12"/>
    <mergeCell ref="E12:G12"/>
    <mergeCell ref="A13:D13"/>
    <mergeCell ref="E13:G13"/>
    <mergeCell ref="A17:C17"/>
    <mergeCell ref="F17:G17"/>
    <mergeCell ref="E15:G15"/>
    <mergeCell ref="A15:D1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2024-06-14T10:12:57Z</cp:lastPrinted>
  <dcterms:created xsi:type="dcterms:W3CDTF">2022-02-08T09:25:52Z</dcterms:created>
  <dcterms:modified xsi:type="dcterms:W3CDTF">2024-06-25T10:28:07Z</dcterms:modified>
  <cp:category/>
  <cp:version/>
  <cp:contentType/>
  <cp:contentStatus/>
</cp:coreProperties>
</file>