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ухгалтер\Програми\Програма енергоефективності\Програма енергоефективності _2021_2024\"/>
    </mc:Choice>
  </mc:AlternateContent>
  <xr:revisionPtr revIDLastSave="0" documentId="13_ncr:1_{45687C27-A894-4950-8CA5-B331D1717E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 " sheetId="1" r:id="rId1"/>
  </sheets>
  <definedNames>
    <definedName name="_xlnm.Print_Area" localSheetId="0">'Лист '!$A$2:$N$37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G7" i="1"/>
  <c r="L16" i="1" l="1"/>
  <c r="G12" i="1"/>
  <c r="G11" i="1"/>
  <c r="G16" i="1"/>
  <c r="N46" i="1"/>
  <c r="G35" i="1"/>
  <c r="L35" i="1"/>
  <c r="L34" i="1"/>
  <c r="G34" i="1"/>
  <c r="L32" i="1"/>
  <c r="G32" i="1"/>
  <c r="L33" i="1"/>
  <c r="L30" i="1"/>
  <c r="L31" i="1"/>
  <c r="L29" i="1"/>
  <c r="G30" i="1"/>
  <c r="G31" i="1"/>
  <c r="G29" i="1"/>
  <c r="L22" i="1"/>
  <c r="L23" i="1"/>
  <c r="G21" i="1"/>
  <c r="G22" i="1"/>
  <c r="G23" i="1"/>
  <c r="G25" i="1" l="1"/>
  <c r="G24" i="1"/>
  <c r="L17" i="1"/>
  <c r="G17" i="1"/>
</calcChain>
</file>

<file path=xl/sharedStrings.xml><?xml version="1.0" encoding="utf-8"?>
<sst xmlns="http://schemas.openxmlformats.org/spreadsheetml/2006/main" count="144" uniqueCount="45">
  <si>
    <t>Всього</t>
  </si>
  <si>
    <t>2</t>
  </si>
  <si>
    <t>3</t>
  </si>
  <si>
    <t>4</t>
  </si>
  <si>
    <t>1</t>
  </si>
  <si>
    <t>5</t>
  </si>
  <si>
    <t>2021</t>
  </si>
  <si>
    <t>Запропоновані зміни</t>
  </si>
  <si>
    <t>Затверджена редакція</t>
  </si>
  <si>
    <t>Виконавець</t>
  </si>
  <si>
    <t>УКБ ЮМР</t>
  </si>
  <si>
    <t>ІV. Бюджетна сфера</t>
  </si>
  <si>
    <t>Порівняльна таблиця</t>
  </si>
  <si>
    <t>2022</t>
  </si>
  <si>
    <t>Перелік змін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</si>
  <si>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2023</t>
  </si>
  <si>
    <t>2024</t>
  </si>
  <si>
    <t>Перенесено захід</t>
  </si>
  <si>
    <t>Виключено захід</t>
  </si>
  <si>
    <t>Капітальний ремонт фасаду з утеплення стін з відмосткою комунального закладу загальної середньої освіти №2 Южненської міської ради Одеського району Одеської області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</si>
  <si>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</si>
  <si>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</si>
  <si>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>Додано захід</t>
  </si>
  <si>
    <t>ІІ. Водопостачання та водовідведення</t>
  </si>
  <si>
    <t xml:space="preserve">Виключено захід </t>
  </si>
  <si>
    <t>Автоматизація з системою візуалізації та                        дистанційного керування потоками в мережах  водопостачання м. Южного Одеського району Одеської області</t>
  </si>
  <si>
    <t>5000,000</t>
  </si>
  <si>
    <t>Проектні роботи "Реконструкція насосного та електричного обладнання у будівлі КНС-1 за адресою: вул. Старомиколаївське шосе, 22, м. Южного Одеського району Одеської області"</t>
  </si>
  <si>
    <t>Проектні роботи "Реконструкція насосного та  електричного обладнання у будівлі КНС-2 за адресою: вул. Приморська, 23, м. Южного Одеського району Одеської області"</t>
  </si>
  <si>
    <t>550,000</t>
  </si>
  <si>
    <r>
      <t>Капітальний ремонт фасаду адміністративної будівлі, розташованої за адресою: Одеська область, Лиманський район, смт Нові Білярі, вул. Лиманна, 2</t>
    </r>
    <r>
      <rPr>
        <b/>
        <sz val="16"/>
        <rFont val="Times New Roman"/>
        <family val="1"/>
        <charset val="204"/>
      </rPr>
      <t xml:space="preserve"> </t>
    </r>
  </si>
  <si>
    <t>Капітальний ремонт фасаду з утепленням стін, покрівлі та відмостки 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</t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</si>
  <si>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</si>
  <si>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700,000</t>
  </si>
  <si>
    <t>проектні роботи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</si>
  <si>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</t>
  </si>
  <si>
    <t>181,142</t>
  </si>
  <si>
    <t>Відкореговано   обсяг фінансування заходу на 2023 та 2024 роки</t>
  </si>
  <si>
    <t>178,960</t>
  </si>
  <si>
    <t>Зміст змін</t>
  </si>
  <si>
    <t>ІII. Мережі зовнішнього освітлення</t>
  </si>
  <si>
    <t>Виконавець : заступник начальника управління - начальник ФЕВ УЖКГ ЮМР                                                                                                                                                         Віра ОСАДЧУК</t>
  </si>
  <si>
    <t>Придбання світлодіодних світильників для мереж зовнішнього освітлення</t>
  </si>
  <si>
    <t>Включено захід на 2024 рік</t>
  </si>
  <si>
    <t>УЖКГ ЮМР/КП "Екосервіс"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</si>
</sst>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93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/>
    <xf numFmtId="164" fontId="2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3" fillId="2" borderId="0" xfId="0" applyNumberFormat="1" applyFont="1" applyFill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left" vertical="center" wrapText="1"/>
    </xf>
    <xf numFmtId="164" fontId="7" fillId="0" borderId="2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left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center" vertical="center"/>
    </xf>
    <xf numFmtId="0" fontId="2" fillId="0" borderId="26" xfId="1" applyFont="1" applyBorder="1" applyAlignment="1">
      <alignment horizontal="left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3" fillId="0" borderId="9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</cellXfs>
  <cellStyles count="3">
    <cellStyle name="TableStyleLight1" xfId="1" xr:uid="{F7BA57DC-C1C4-46FA-A091-EBC99F09431A}"/>
    <cellStyle name="Звичайний" xfId="0" builtinId="0"/>
    <cellStyle name="Обычный 2" xfId="2" xr:uid="{F7ABB818-66E1-4D15-89EB-B6194A6AED10}"/>
  </cellStyles>
  <dxfs count="0"/>
  <tableStyles count="0" defaultTableStyle="TableStyleMedium9" defaultPivotStyle="PivotStyleLight16"/>
  <colors>
    <mruColors>
      <color rgb="FFCCFFFF"/>
      <color rgb="FF99FFCC"/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view="pageBreakPreview" zoomScale="75" zoomScaleNormal="73" zoomScaleSheetLayoutView="75" workbookViewId="0">
      <pane xSplit="2" ySplit="3" topLeftCell="C4" activePane="bottomRight" state="frozen"/>
      <selection pane="topRight" activeCell="F1" sqref="F1"/>
      <selection pane="bottomLeft" activeCell="A6" sqref="A6"/>
      <selection pane="bottomRight" activeCell="A37" sqref="A1:N37"/>
    </sheetView>
  </sheetViews>
  <sheetFormatPr defaultColWidth="9.109375" defaultRowHeight="15.6" x14ac:dyDescent="0.3"/>
  <cols>
    <col min="1" max="1" width="4.109375" style="4" customWidth="1"/>
    <col min="2" max="2" width="45.88671875" style="1" customWidth="1"/>
    <col min="3" max="3" width="10.88671875" style="1" customWidth="1"/>
    <col min="4" max="4" width="10.5546875" style="1" customWidth="1"/>
    <col min="5" max="5" width="12.109375" style="1" customWidth="1"/>
    <col min="6" max="6" width="10.44140625" style="1" customWidth="1"/>
    <col min="7" max="7" width="12.5546875" style="1" customWidth="1"/>
    <col min="8" max="9" width="11.5546875" style="1" customWidth="1"/>
    <col min="10" max="10" width="12.109375" style="1" customWidth="1"/>
    <col min="11" max="11" width="11.5546875" style="1" customWidth="1"/>
    <col min="12" max="12" width="12.109375" style="1" customWidth="1"/>
    <col min="13" max="13" width="14.109375" style="1" customWidth="1"/>
    <col min="14" max="14" width="16.33203125" style="1" customWidth="1"/>
    <col min="15" max="15" width="16.6640625" style="1" customWidth="1"/>
    <col min="16" max="16" width="18.33203125" style="1" customWidth="1"/>
    <col min="17" max="17" width="18.5546875" style="1" customWidth="1"/>
    <col min="18" max="18" width="19" style="1" customWidth="1"/>
    <col min="19" max="19" width="13.44140625" style="1" customWidth="1"/>
    <col min="20" max="21" width="12.6640625" style="1" bestFit="1" customWidth="1"/>
    <col min="22" max="16384" width="9.109375" style="1"/>
  </cols>
  <sheetData>
    <row r="1" spans="1:21" hidden="1" x14ac:dyDescent="0.3"/>
    <row r="2" spans="1:21" ht="24.75" customHeight="1" thickBot="1" x14ac:dyDescent="0.35">
      <c r="A2" s="66" t="s">
        <v>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21" ht="32.25" customHeight="1" thickBot="1" x14ac:dyDescent="0.35">
      <c r="A3" s="70" t="s">
        <v>14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</row>
    <row r="4" spans="1:21" ht="17.25" customHeight="1" thickBot="1" x14ac:dyDescent="0.35">
      <c r="A4" s="89" t="s">
        <v>40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1"/>
    </row>
    <row r="5" spans="1:21" ht="18.75" customHeight="1" thickBot="1" x14ac:dyDescent="0.35">
      <c r="A5" s="76"/>
      <c r="B5" s="77"/>
      <c r="C5" s="80" t="s">
        <v>8</v>
      </c>
      <c r="D5" s="81"/>
      <c r="E5" s="82"/>
      <c r="F5" s="82"/>
      <c r="G5" s="83"/>
      <c r="H5" s="81" t="s">
        <v>7</v>
      </c>
      <c r="I5" s="82"/>
      <c r="J5" s="82"/>
      <c r="K5" s="82"/>
      <c r="L5" s="83"/>
      <c r="M5" s="68" t="s">
        <v>9</v>
      </c>
      <c r="N5" s="68" t="s">
        <v>39</v>
      </c>
    </row>
    <row r="6" spans="1:21" ht="24" customHeight="1" thickBot="1" x14ac:dyDescent="0.35">
      <c r="A6" s="78"/>
      <c r="B6" s="79"/>
      <c r="C6" s="26" t="s">
        <v>6</v>
      </c>
      <c r="D6" s="27" t="s">
        <v>13</v>
      </c>
      <c r="E6" s="27" t="s">
        <v>15</v>
      </c>
      <c r="F6" s="27" t="s">
        <v>16</v>
      </c>
      <c r="G6" s="28" t="s">
        <v>0</v>
      </c>
      <c r="H6" s="11" t="s">
        <v>6</v>
      </c>
      <c r="I6" s="27" t="s">
        <v>13</v>
      </c>
      <c r="J6" s="27" t="s">
        <v>15</v>
      </c>
      <c r="K6" s="27" t="s">
        <v>16</v>
      </c>
      <c r="L6" s="28" t="s">
        <v>0</v>
      </c>
      <c r="M6" s="69"/>
      <c r="N6" s="92"/>
    </row>
    <row r="7" spans="1:21" ht="51.75" customHeight="1" thickBot="1" x14ac:dyDescent="0.35">
      <c r="A7" s="46">
        <v>1</v>
      </c>
      <c r="B7" s="47" t="s">
        <v>42</v>
      </c>
      <c r="C7" s="48">
        <v>1123.6189999999999</v>
      </c>
      <c r="D7" s="48">
        <v>919.32399999999996</v>
      </c>
      <c r="E7" s="48">
        <v>732.6</v>
      </c>
      <c r="F7" s="49"/>
      <c r="G7" s="64">
        <f>SUM(C7:F7)</f>
        <v>2775.5429999999997</v>
      </c>
      <c r="H7" s="48">
        <v>1123.6189999999999</v>
      </c>
      <c r="I7" s="48">
        <v>919.32399999999996</v>
      </c>
      <c r="J7" s="48">
        <v>732.6</v>
      </c>
      <c r="K7" s="48">
        <v>721.5</v>
      </c>
      <c r="L7" s="48">
        <f>SUM(H7:K7)</f>
        <v>3497.0429999999997</v>
      </c>
      <c r="M7" s="50" t="s">
        <v>44</v>
      </c>
      <c r="N7" s="51" t="s">
        <v>43</v>
      </c>
    </row>
    <row r="8" spans="1:21" ht="21" hidden="1" customHeight="1" thickBot="1" x14ac:dyDescent="0.35">
      <c r="A8" s="73" t="s">
        <v>23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</row>
    <row r="9" spans="1:21" ht="18.75" hidden="1" customHeight="1" thickBot="1" x14ac:dyDescent="0.35">
      <c r="A9" s="76"/>
      <c r="B9" s="77"/>
      <c r="C9" s="80" t="s">
        <v>8</v>
      </c>
      <c r="D9" s="81"/>
      <c r="E9" s="82"/>
      <c r="F9" s="82"/>
      <c r="G9" s="83"/>
      <c r="H9" s="81" t="s">
        <v>7</v>
      </c>
      <c r="I9" s="82"/>
      <c r="J9" s="82"/>
      <c r="K9" s="82"/>
      <c r="L9" s="83"/>
      <c r="M9" s="68" t="s">
        <v>9</v>
      </c>
      <c r="N9" s="68" t="s">
        <v>39</v>
      </c>
    </row>
    <row r="10" spans="1:21" ht="22.5" hidden="1" customHeight="1" thickBot="1" x14ac:dyDescent="0.35">
      <c r="A10" s="78"/>
      <c r="B10" s="79"/>
      <c r="C10" s="26" t="s">
        <v>6</v>
      </c>
      <c r="D10" s="27" t="s">
        <v>13</v>
      </c>
      <c r="E10" s="27" t="s">
        <v>15</v>
      </c>
      <c r="F10" s="27" t="s">
        <v>16</v>
      </c>
      <c r="G10" s="28" t="s">
        <v>0</v>
      </c>
      <c r="H10" s="11" t="s">
        <v>6</v>
      </c>
      <c r="I10" s="27" t="s">
        <v>13</v>
      </c>
      <c r="J10" s="27" t="s">
        <v>15</v>
      </c>
      <c r="K10" s="27" t="s">
        <v>16</v>
      </c>
      <c r="L10" s="28" t="s">
        <v>0</v>
      </c>
      <c r="M10" s="69"/>
      <c r="N10" s="92"/>
    </row>
    <row r="11" spans="1:21" ht="68.25" hidden="1" customHeight="1" x14ac:dyDescent="0.3">
      <c r="A11" s="52">
        <v>1</v>
      </c>
      <c r="B11" s="60" t="s">
        <v>27</v>
      </c>
      <c r="C11" s="53"/>
      <c r="D11" s="53"/>
      <c r="E11" s="53"/>
      <c r="F11" s="61">
        <v>550</v>
      </c>
      <c r="G11" s="32">
        <f>F11</f>
        <v>550</v>
      </c>
      <c r="H11" s="53"/>
      <c r="I11" s="53"/>
      <c r="J11" s="53"/>
      <c r="K11" s="53"/>
      <c r="L11" s="53"/>
      <c r="M11" s="33" t="s">
        <v>10</v>
      </c>
      <c r="N11" s="54" t="s">
        <v>18</v>
      </c>
    </row>
    <row r="12" spans="1:21" ht="67.5" hidden="1" customHeight="1" thickBot="1" x14ac:dyDescent="0.35">
      <c r="A12" s="55">
        <v>2</v>
      </c>
      <c r="B12" s="62" t="s">
        <v>28</v>
      </c>
      <c r="C12" s="56"/>
      <c r="D12" s="56"/>
      <c r="E12" s="56"/>
      <c r="F12" s="63">
        <v>550</v>
      </c>
      <c r="G12" s="57">
        <f>F12</f>
        <v>550</v>
      </c>
      <c r="H12" s="56"/>
      <c r="I12" s="56"/>
      <c r="J12" s="56"/>
      <c r="K12" s="56"/>
      <c r="L12" s="56"/>
      <c r="M12" s="58" t="s">
        <v>10</v>
      </c>
      <c r="N12" s="59" t="s">
        <v>18</v>
      </c>
    </row>
    <row r="13" spans="1:21" ht="15.75" hidden="1" customHeight="1" thickBot="1" x14ac:dyDescent="0.35">
      <c r="A13" s="73" t="s">
        <v>11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5"/>
      <c r="O13" s="2"/>
      <c r="P13" s="2"/>
      <c r="Q13" s="2"/>
      <c r="R13" s="2"/>
      <c r="S13" s="2"/>
      <c r="T13" s="2"/>
      <c r="U13" s="2"/>
    </row>
    <row r="14" spans="1:21" ht="18.75" hidden="1" customHeight="1" thickBot="1" x14ac:dyDescent="0.35">
      <c r="A14" s="76"/>
      <c r="B14" s="77"/>
      <c r="C14" s="80" t="s">
        <v>8</v>
      </c>
      <c r="D14" s="81"/>
      <c r="E14" s="82"/>
      <c r="F14" s="82"/>
      <c r="G14" s="83"/>
      <c r="H14" s="81" t="s">
        <v>7</v>
      </c>
      <c r="I14" s="82"/>
      <c r="J14" s="82"/>
      <c r="K14" s="82"/>
      <c r="L14" s="83"/>
      <c r="M14" s="68" t="s">
        <v>9</v>
      </c>
      <c r="N14" s="68" t="s">
        <v>39</v>
      </c>
      <c r="O14" s="2"/>
      <c r="P14" s="2"/>
      <c r="Q14" s="2"/>
      <c r="R14" s="2"/>
      <c r="S14" s="2"/>
      <c r="T14" s="2"/>
      <c r="U14" s="2"/>
    </row>
    <row r="15" spans="1:21" ht="18.75" hidden="1" customHeight="1" thickBot="1" x14ac:dyDescent="0.35">
      <c r="A15" s="78"/>
      <c r="B15" s="79"/>
      <c r="C15" s="9" t="s">
        <v>6</v>
      </c>
      <c r="D15" s="8" t="s">
        <v>13</v>
      </c>
      <c r="E15" s="8" t="s">
        <v>15</v>
      </c>
      <c r="F15" s="8" t="s">
        <v>16</v>
      </c>
      <c r="G15" s="12" t="s">
        <v>0</v>
      </c>
      <c r="H15" s="11" t="s">
        <v>6</v>
      </c>
      <c r="I15" s="8" t="s">
        <v>13</v>
      </c>
      <c r="J15" s="8" t="s">
        <v>15</v>
      </c>
      <c r="K15" s="8" t="s">
        <v>16</v>
      </c>
      <c r="L15" s="12" t="s">
        <v>0</v>
      </c>
      <c r="M15" s="69"/>
      <c r="N15" s="92"/>
      <c r="O15" s="2"/>
      <c r="P15" s="2"/>
      <c r="Q15" s="2"/>
      <c r="R15" s="2"/>
      <c r="S15" s="2"/>
      <c r="T15" s="2"/>
      <c r="U15" s="2"/>
    </row>
    <row r="16" spans="1:21" ht="90" hidden="1" customHeight="1" x14ac:dyDescent="0.3">
      <c r="A16" s="29" t="s">
        <v>4</v>
      </c>
      <c r="B16" s="30" t="s">
        <v>35</v>
      </c>
      <c r="C16" s="31"/>
      <c r="D16" s="32"/>
      <c r="E16" s="32">
        <v>3710</v>
      </c>
      <c r="F16" s="32">
        <v>2348.4270000000001</v>
      </c>
      <c r="G16" s="32">
        <f>E16+F16</f>
        <v>6058.4269999999997</v>
      </c>
      <c r="H16" s="32"/>
      <c r="I16" s="32"/>
      <c r="J16" s="32">
        <v>2726.9490000000001</v>
      </c>
      <c r="K16" s="32">
        <v>3331.4780000000001</v>
      </c>
      <c r="L16" s="32">
        <f>J16+K16</f>
        <v>6058.4269999999997</v>
      </c>
      <c r="M16" s="33" t="s">
        <v>10</v>
      </c>
      <c r="N16" s="34" t="s">
        <v>37</v>
      </c>
      <c r="O16" s="24"/>
      <c r="P16" s="2"/>
      <c r="Q16" s="2"/>
      <c r="R16" s="2"/>
      <c r="S16" s="2"/>
      <c r="T16" s="2"/>
      <c r="U16" s="2"/>
    </row>
    <row r="17" spans="1:21" ht="77.25" hidden="1" customHeight="1" thickBot="1" x14ac:dyDescent="0.35">
      <c r="A17" s="35" t="s">
        <v>2</v>
      </c>
      <c r="B17" s="18"/>
      <c r="C17" s="19"/>
      <c r="D17" s="7"/>
      <c r="E17" s="7"/>
      <c r="F17" s="7"/>
      <c r="G17" s="7">
        <f>C17</f>
        <v>0</v>
      </c>
      <c r="H17" s="7"/>
      <c r="I17" s="7"/>
      <c r="J17" s="7"/>
      <c r="K17" s="7"/>
      <c r="L17" s="7">
        <f>H17+I17+J17+K17</f>
        <v>0</v>
      </c>
      <c r="M17" s="20" t="s">
        <v>10</v>
      </c>
      <c r="N17" s="36" t="s">
        <v>17</v>
      </c>
      <c r="O17" s="2"/>
      <c r="P17" s="2"/>
      <c r="Q17" s="2"/>
      <c r="R17" s="2"/>
      <c r="S17" s="2"/>
      <c r="T17" s="2"/>
      <c r="U17" s="2"/>
    </row>
    <row r="18" spans="1:21" ht="21" hidden="1" customHeight="1" thickBot="1" x14ac:dyDescent="0.35">
      <c r="A18" s="84" t="s">
        <v>23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6"/>
      <c r="O18" s="2"/>
      <c r="P18" s="2"/>
      <c r="Q18" s="2"/>
      <c r="R18" s="2"/>
      <c r="S18" s="2"/>
      <c r="T18" s="2"/>
      <c r="U18" s="2"/>
    </row>
    <row r="19" spans="1:21" ht="21" hidden="1" customHeight="1" thickBot="1" x14ac:dyDescent="0.35">
      <c r="A19" s="37"/>
      <c r="B19" s="67"/>
      <c r="C19" s="67" t="s">
        <v>8</v>
      </c>
      <c r="D19" s="67"/>
      <c r="E19" s="67"/>
      <c r="F19" s="67"/>
      <c r="G19" s="67"/>
      <c r="H19" s="67" t="s">
        <v>7</v>
      </c>
      <c r="I19" s="67"/>
      <c r="J19" s="67"/>
      <c r="K19" s="67"/>
      <c r="L19" s="67"/>
      <c r="M19" s="67" t="s">
        <v>9</v>
      </c>
      <c r="N19" s="88"/>
      <c r="O19" s="2"/>
      <c r="P19" s="2"/>
      <c r="Q19" s="2"/>
      <c r="R19" s="2"/>
      <c r="S19" s="2"/>
      <c r="T19" s="2"/>
      <c r="U19" s="2"/>
    </row>
    <row r="20" spans="1:21" ht="21" hidden="1" customHeight="1" thickBot="1" x14ac:dyDescent="0.35">
      <c r="A20" s="37"/>
      <c r="B20" s="67"/>
      <c r="C20" s="25" t="s">
        <v>6</v>
      </c>
      <c r="D20" s="25" t="s">
        <v>13</v>
      </c>
      <c r="E20" s="25" t="s">
        <v>15</v>
      </c>
      <c r="F20" s="25" t="s">
        <v>16</v>
      </c>
      <c r="G20" s="25" t="s">
        <v>0</v>
      </c>
      <c r="H20" s="25" t="s">
        <v>6</v>
      </c>
      <c r="I20" s="25" t="s">
        <v>13</v>
      </c>
      <c r="J20" s="25" t="s">
        <v>15</v>
      </c>
      <c r="K20" s="25" t="s">
        <v>16</v>
      </c>
      <c r="L20" s="25" t="s">
        <v>0</v>
      </c>
      <c r="M20" s="67"/>
      <c r="N20" s="88"/>
      <c r="O20" s="2"/>
      <c r="P20" s="2"/>
      <c r="Q20" s="2"/>
      <c r="R20" s="2"/>
      <c r="S20" s="2"/>
      <c r="T20" s="2"/>
      <c r="U20" s="2"/>
    </row>
    <row r="21" spans="1:21" ht="66" hidden="1" customHeight="1" x14ac:dyDescent="0.3">
      <c r="A21" s="35" t="s">
        <v>4</v>
      </c>
      <c r="B21" s="21" t="s">
        <v>25</v>
      </c>
      <c r="C21" s="6"/>
      <c r="D21" s="6"/>
      <c r="E21" s="6"/>
      <c r="F21" s="6" t="s">
        <v>26</v>
      </c>
      <c r="G21" s="7">
        <f t="shared" ref="G21:G23" si="0">C21+D21+E21+F21</f>
        <v>5000</v>
      </c>
      <c r="H21" s="6"/>
      <c r="I21" s="6"/>
      <c r="J21" s="6"/>
      <c r="K21" s="6"/>
      <c r="L21" s="7"/>
      <c r="M21" s="6" t="s">
        <v>10</v>
      </c>
      <c r="N21" s="38" t="s">
        <v>24</v>
      </c>
      <c r="O21" s="2"/>
      <c r="P21" s="2"/>
      <c r="Q21" s="2"/>
      <c r="R21" s="2"/>
      <c r="S21" s="2"/>
      <c r="T21" s="2"/>
      <c r="U21" s="2"/>
    </row>
    <row r="22" spans="1:21" ht="63.75" hidden="1" customHeight="1" x14ac:dyDescent="0.3">
      <c r="A22" s="35" t="s">
        <v>1</v>
      </c>
      <c r="B22" s="18" t="s">
        <v>27</v>
      </c>
      <c r="C22" s="6"/>
      <c r="D22" s="6"/>
      <c r="E22" s="6" t="s">
        <v>29</v>
      </c>
      <c r="F22" s="6"/>
      <c r="G22" s="7">
        <f t="shared" si="0"/>
        <v>550</v>
      </c>
      <c r="H22" s="6"/>
      <c r="I22" s="6"/>
      <c r="J22" s="14"/>
      <c r="K22" s="6" t="s">
        <v>29</v>
      </c>
      <c r="L22" s="7">
        <f t="shared" ref="L22:L23" si="1">H22+I22+J22+K22</f>
        <v>550</v>
      </c>
      <c r="M22" s="6" t="s">
        <v>10</v>
      </c>
      <c r="N22" s="38" t="s">
        <v>17</v>
      </c>
      <c r="O22" s="2"/>
      <c r="P22" s="2"/>
      <c r="Q22" s="2"/>
      <c r="R22" s="2"/>
      <c r="S22" s="2"/>
      <c r="T22" s="2"/>
      <c r="U22" s="2"/>
    </row>
    <row r="23" spans="1:21" ht="65.25" hidden="1" customHeight="1" thickBot="1" x14ac:dyDescent="0.35">
      <c r="A23" s="35" t="s">
        <v>2</v>
      </c>
      <c r="B23" s="18" t="s">
        <v>28</v>
      </c>
      <c r="C23" s="6"/>
      <c r="D23" s="6"/>
      <c r="E23" s="6" t="s">
        <v>29</v>
      </c>
      <c r="F23" s="6"/>
      <c r="G23" s="7">
        <f t="shared" si="0"/>
        <v>550</v>
      </c>
      <c r="H23" s="6"/>
      <c r="I23" s="6"/>
      <c r="J23" s="6"/>
      <c r="K23" s="6" t="s">
        <v>29</v>
      </c>
      <c r="L23" s="7">
        <f t="shared" si="1"/>
        <v>550</v>
      </c>
      <c r="M23" s="6" t="s">
        <v>10</v>
      </c>
      <c r="N23" s="38" t="s">
        <v>17</v>
      </c>
      <c r="O23" s="2"/>
      <c r="P23" s="2"/>
      <c r="Q23" s="2"/>
      <c r="R23" s="2"/>
      <c r="S23" s="2"/>
      <c r="T23" s="2"/>
      <c r="U23" s="2"/>
    </row>
    <row r="24" spans="1:21" ht="47.25" hidden="1" customHeight="1" thickBot="1" x14ac:dyDescent="0.35">
      <c r="A24" s="35" t="s">
        <v>3</v>
      </c>
      <c r="B24" s="22"/>
      <c r="C24" s="19"/>
      <c r="D24" s="7"/>
      <c r="E24" s="7"/>
      <c r="F24" s="7"/>
      <c r="G24" s="7">
        <f>C24+D24+E24+F24</f>
        <v>0</v>
      </c>
      <c r="H24" s="7"/>
      <c r="I24" s="7"/>
      <c r="J24" s="7"/>
      <c r="K24" s="7"/>
      <c r="L24" s="23"/>
      <c r="M24" s="20" t="s">
        <v>10</v>
      </c>
      <c r="N24" s="36" t="s">
        <v>18</v>
      </c>
      <c r="O24" s="2"/>
      <c r="P24" s="2"/>
      <c r="Q24" s="2"/>
      <c r="R24" s="2"/>
      <c r="S24" s="2"/>
      <c r="T24" s="2"/>
      <c r="U24" s="2"/>
    </row>
    <row r="25" spans="1:21" ht="65.25" hidden="1" customHeight="1" thickBot="1" x14ac:dyDescent="0.35">
      <c r="A25" s="35" t="s">
        <v>5</v>
      </c>
      <c r="B25" s="22"/>
      <c r="C25" s="19"/>
      <c r="D25" s="7"/>
      <c r="E25" s="7"/>
      <c r="F25" s="7"/>
      <c r="G25" s="7">
        <f>C25+D25+E25+F25</f>
        <v>0</v>
      </c>
      <c r="H25" s="7"/>
      <c r="I25" s="7"/>
      <c r="J25" s="7"/>
      <c r="K25" s="7"/>
      <c r="L25" s="23"/>
      <c r="M25" s="20" t="s">
        <v>10</v>
      </c>
      <c r="N25" s="36" t="s">
        <v>18</v>
      </c>
      <c r="O25" s="2"/>
      <c r="P25" s="2"/>
      <c r="Q25" s="2"/>
      <c r="R25" s="2"/>
      <c r="S25" s="2"/>
      <c r="T25" s="2"/>
      <c r="U25" s="2"/>
    </row>
    <row r="26" spans="1:21" ht="27" hidden="1" customHeight="1" thickBot="1" x14ac:dyDescent="0.35">
      <c r="A26" s="84" t="s">
        <v>11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4"/>
      <c r="P26" s="4"/>
      <c r="Q26" s="4"/>
      <c r="R26" s="4"/>
      <c r="S26" s="3"/>
    </row>
    <row r="27" spans="1:21" ht="21.75" hidden="1" customHeight="1" thickBot="1" x14ac:dyDescent="0.35">
      <c r="A27" s="87"/>
      <c r="B27" s="67"/>
      <c r="C27" s="67" t="s">
        <v>8</v>
      </c>
      <c r="D27" s="67"/>
      <c r="E27" s="67"/>
      <c r="F27" s="67"/>
      <c r="G27" s="67"/>
      <c r="H27" s="67" t="s">
        <v>7</v>
      </c>
      <c r="I27" s="67"/>
      <c r="J27" s="67"/>
      <c r="K27" s="67"/>
      <c r="L27" s="67"/>
      <c r="M27" s="67" t="s">
        <v>9</v>
      </c>
      <c r="N27" s="88"/>
      <c r="O27" s="4"/>
      <c r="P27" s="4"/>
      <c r="Q27" s="4"/>
      <c r="R27" s="4"/>
      <c r="S27" s="3"/>
    </row>
    <row r="28" spans="1:21" ht="27" hidden="1" customHeight="1" thickBot="1" x14ac:dyDescent="0.35">
      <c r="A28" s="87"/>
      <c r="B28" s="67"/>
      <c r="C28" s="25" t="s">
        <v>6</v>
      </c>
      <c r="D28" s="25" t="s">
        <v>13</v>
      </c>
      <c r="E28" s="25" t="s">
        <v>15</v>
      </c>
      <c r="F28" s="25" t="s">
        <v>16</v>
      </c>
      <c r="G28" s="25" t="s">
        <v>0</v>
      </c>
      <c r="H28" s="25" t="s">
        <v>6</v>
      </c>
      <c r="I28" s="25" t="s">
        <v>13</v>
      </c>
      <c r="J28" s="25" t="s">
        <v>15</v>
      </c>
      <c r="K28" s="25" t="s">
        <v>16</v>
      </c>
      <c r="L28" s="25" t="s">
        <v>0</v>
      </c>
      <c r="M28" s="67"/>
      <c r="N28" s="88"/>
      <c r="O28" s="4"/>
      <c r="P28" s="4"/>
      <c r="Q28" s="4"/>
      <c r="R28" s="4"/>
      <c r="S28" s="3"/>
    </row>
    <row r="29" spans="1:21" ht="71.25" hidden="1" customHeight="1" thickBot="1" x14ac:dyDescent="0.35">
      <c r="A29" s="35" t="s">
        <v>4</v>
      </c>
      <c r="B29" s="21" t="s">
        <v>19</v>
      </c>
      <c r="C29" s="10"/>
      <c r="D29" s="10"/>
      <c r="E29" s="10">
        <v>14850.2</v>
      </c>
      <c r="F29" s="10"/>
      <c r="G29" s="7">
        <f>C29+D29+E29+F29</f>
        <v>14850.2</v>
      </c>
      <c r="H29" s="7"/>
      <c r="I29" s="7"/>
      <c r="J29" s="7"/>
      <c r="K29" s="7">
        <v>14850.2</v>
      </c>
      <c r="L29" s="7">
        <f>H29+I29+J29+K29</f>
        <v>14850.2</v>
      </c>
      <c r="M29" s="7" t="s">
        <v>10</v>
      </c>
      <c r="N29" s="39" t="s">
        <v>17</v>
      </c>
      <c r="O29" s="5"/>
      <c r="S29" s="3"/>
    </row>
    <row r="30" spans="1:21" ht="81.75" hidden="1" customHeight="1" x14ac:dyDescent="0.3">
      <c r="A30" s="35" t="s">
        <v>1</v>
      </c>
      <c r="B30" s="22" t="s">
        <v>20</v>
      </c>
      <c r="C30" s="10"/>
      <c r="D30" s="10">
        <v>400</v>
      </c>
      <c r="E30" s="10"/>
      <c r="F30" s="10"/>
      <c r="G30" s="7">
        <f t="shared" ref="G30:G31" si="2">C30+D30+E30+F30</f>
        <v>400</v>
      </c>
      <c r="H30" s="7"/>
      <c r="I30" s="7"/>
      <c r="J30" s="7"/>
      <c r="K30" s="7">
        <v>400</v>
      </c>
      <c r="L30" s="7">
        <f t="shared" ref="L30:L31" si="3">H30+I30+J30+K30</f>
        <v>400</v>
      </c>
      <c r="M30" s="7" t="s">
        <v>10</v>
      </c>
      <c r="N30" s="39" t="s">
        <v>17</v>
      </c>
    </row>
    <row r="31" spans="1:21" ht="128.25" hidden="1" customHeight="1" x14ac:dyDescent="0.3">
      <c r="A31" s="35" t="s">
        <v>2</v>
      </c>
      <c r="B31" s="22" t="s">
        <v>21</v>
      </c>
      <c r="C31" s="10"/>
      <c r="D31" s="10"/>
      <c r="E31" s="10">
        <v>400</v>
      </c>
      <c r="F31" s="10"/>
      <c r="G31" s="7">
        <f t="shared" si="2"/>
        <v>400</v>
      </c>
      <c r="H31" s="7"/>
      <c r="I31" s="7"/>
      <c r="J31" s="7"/>
      <c r="K31" s="7">
        <v>400</v>
      </c>
      <c r="L31" s="7">
        <f t="shared" si="3"/>
        <v>400</v>
      </c>
      <c r="M31" s="7" t="s">
        <v>10</v>
      </c>
      <c r="N31" s="39" t="s">
        <v>17</v>
      </c>
    </row>
    <row r="32" spans="1:21" ht="108.75" hidden="1" customHeight="1" thickBot="1" x14ac:dyDescent="0.35">
      <c r="A32" s="35" t="s">
        <v>3</v>
      </c>
      <c r="B32" s="22" t="s">
        <v>31</v>
      </c>
      <c r="C32" s="10"/>
      <c r="D32" s="10">
        <v>7900</v>
      </c>
      <c r="E32" s="10">
        <v>15075.65</v>
      </c>
      <c r="F32" s="10"/>
      <c r="G32" s="7">
        <f>D32+E32</f>
        <v>22975.65</v>
      </c>
      <c r="H32" s="7"/>
      <c r="I32" s="7"/>
      <c r="J32" s="7"/>
      <c r="K32" s="7">
        <v>22975.65</v>
      </c>
      <c r="L32" s="7">
        <f>K32</f>
        <v>22975.65</v>
      </c>
      <c r="M32" s="7" t="s">
        <v>10</v>
      </c>
      <c r="N32" s="39" t="s">
        <v>17</v>
      </c>
    </row>
    <row r="33" spans="1:14" ht="93.75" hidden="1" customHeight="1" thickBot="1" x14ac:dyDescent="0.35">
      <c r="A33" s="35" t="s">
        <v>5</v>
      </c>
      <c r="B33" s="22" t="s">
        <v>30</v>
      </c>
      <c r="C33" s="10"/>
      <c r="D33" s="10"/>
      <c r="E33" s="10"/>
      <c r="F33" s="10"/>
      <c r="G33" s="7"/>
      <c r="H33" s="7">
        <v>1000</v>
      </c>
      <c r="I33" s="7"/>
      <c r="J33" s="7"/>
      <c r="K33" s="7"/>
      <c r="L33" s="7">
        <f>H33</f>
        <v>1000</v>
      </c>
      <c r="M33" s="7" t="s">
        <v>10</v>
      </c>
      <c r="N33" s="39" t="s">
        <v>22</v>
      </c>
    </row>
    <row r="34" spans="1:14" ht="132" hidden="1" customHeight="1" thickBot="1" x14ac:dyDescent="0.35">
      <c r="A34" s="35" t="s">
        <v>5</v>
      </c>
      <c r="B34" s="21" t="s">
        <v>32</v>
      </c>
      <c r="C34" s="6"/>
      <c r="D34" s="6" t="s">
        <v>33</v>
      </c>
      <c r="E34" s="25"/>
      <c r="F34" s="25"/>
      <c r="G34" s="23" t="str">
        <f>D34</f>
        <v>700,000</v>
      </c>
      <c r="H34" s="6"/>
      <c r="I34" s="6"/>
      <c r="J34" s="6"/>
      <c r="K34" s="6" t="s">
        <v>33</v>
      </c>
      <c r="L34" s="23" t="str">
        <f>K34</f>
        <v>700,000</v>
      </c>
      <c r="M34" s="6" t="s">
        <v>10</v>
      </c>
      <c r="N34" s="38" t="s">
        <v>17</v>
      </c>
    </row>
    <row r="35" spans="1:14" ht="20.25" hidden="1" customHeight="1" thickBot="1" x14ac:dyDescent="0.35">
      <c r="A35" s="40"/>
      <c r="B35" s="41" t="s">
        <v>34</v>
      </c>
      <c r="C35" s="42"/>
      <c r="D35" s="42"/>
      <c r="E35" s="42" t="s">
        <v>36</v>
      </c>
      <c r="F35" s="43"/>
      <c r="G35" s="44" t="str">
        <f>E35</f>
        <v>181,142</v>
      </c>
      <c r="H35" s="42"/>
      <c r="I35" s="42"/>
      <c r="J35" s="42" t="s">
        <v>38</v>
      </c>
      <c r="K35" s="42"/>
      <c r="L35" s="44" t="str">
        <f>J35</f>
        <v>178,960</v>
      </c>
      <c r="M35" s="42"/>
      <c r="N35" s="45"/>
    </row>
    <row r="36" spans="1:14" ht="23.25" customHeight="1" x14ac:dyDescent="0.3">
      <c r="A36" s="13"/>
      <c r="B36" s="15"/>
      <c r="C36" s="16"/>
      <c r="D36" s="13"/>
      <c r="E36" s="13"/>
      <c r="F36" s="13"/>
      <c r="G36" s="17"/>
      <c r="H36" s="16"/>
      <c r="I36" s="16"/>
      <c r="J36" s="16"/>
      <c r="K36" s="16"/>
      <c r="L36" s="17"/>
      <c r="M36" s="16"/>
      <c r="N36" s="16"/>
    </row>
    <row r="37" spans="1:14" ht="61.8" customHeight="1" x14ac:dyDescent="0.3">
      <c r="A37" s="65" t="s">
        <v>41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46" spans="1:14" x14ac:dyDescent="0.3">
      <c r="M46" s="1">
        <v>6058.4269999999997</v>
      </c>
      <c r="N46" s="5">
        <f>M46-J16</f>
        <v>3331.4779999999996</v>
      </c>
    </row>
  </sheetData>
  <mergeCells count="33">
    <mergeCell ref="H19:L19"/>
    <mergeCell ref="B19:B20"/>
    <mergeCell ref="M19:M20"/>
    <mergeCell ref="N19:N20"/>
    <mergeCell ref="N14:N15"/>
    <mergeCell ref="A18:N18"/>
    <mergeCell ref="A9:B10"/>
    <mergeCell ref="C9:G9"/>
    <mergeCell ref="H9:L9"/>
    <mergeCell ref="M9:M10"/>
    <mergeCell ref="A4:N4"/>
    <mergeCell ref="A5:B6"/>
    <mergeCell ref="C5:G5"/>
    <mergeCell ref="H5:L5"/>
    <mergeCell ref="M5:M6"/>
    <mergeCell ref="N5:N6"/>
    <mergeCell ref="N9:N10"/>
    <mergeCell ref="A37:N37"/>
    <mergeCell ref="A2:N2"/>
    <mergeCell ref="M27:M28"/>
    <mergeCell ref="M14:M15"/>
    <mergeCell ref="A3:N3"/>
    <mergeCell ref="A13:N13"/>
    <mergeCell ref="A14:B15"/>
    <mergeCell ref="C14:G14"/>
    <mergeCell ref="H14:L14"/>
    <mergeCell ref="A26:N26"/>
    <mergeCell ref="A27:B28"/>
    <mergeCell ref="C27:G27"/>
    <mergeCell ref="H27:L27"/>
    <mergeCell ref="N27:N28"/>
    <mergeCell ref="C19:G19"/>
    <mergeCell ref="A8:N8"/>
  </mergeCells>
  <phoneticPr fontId="1" type="noConversion"/>
  <pageMargins left="0.19685039370078741" right="0" top="0.78740157480314965" bottom="0.19685039370078741" header="0.15748031496062992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 </vt:lpstr>
      <vt:lpstr>'Лист 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upravlinnya_jkg@ukr.net</cp:lastModifiedBy>
  <cp:lastPrinted>2024-08-15T07:38:50Z</cp:lastPrinted>
  <dcterms:created xsi:type="dcterms:W3CDTF">2012-09-03T05:49:41Z</dcterms:created>
  <dcterms:modified xsi:type="dcterms:W3CDTF">2024-08-15T07:39:14Z</dcterms:modified>
</cp:coreProperties>
</file>