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Documents and Settings\Work\Мої документи\Програми\План публічних інвестицій на 2026-2028\"/>
    </mc:Choice>
  </mc:AlternateContent>
  <xr:revisionPtr revIDLastSave="0" documentId="13_ncr:1_{31314D7B-CA87-4925-969E-AA3FF0475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ведені ФУ" sheetId="1" r:id="rId1"/>
    <sheet name="Інші 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 l="1"/>
  <c r="I22" i="4"/>
  <c r="H22" i="4"/>
  <c r="G22" i="4"/>
  <c r="I13" i="4"/>
  <c r="H13" i="4"/>
  <c r="G13" i="4"/>
  <c r="F12" i="4"/>
  <c r="F11" i="4"/>
  <c r="F21" i="1" l="1"/>
  <c r="F22" i="1" s="1"/>
  <c r="F14" i="1"/>
  <c r="F13" i="1"/>
  <c r="F12" i="1"/>
  <c r="I22" i="1"/>
  <c r="H22" i="1"/>
  <c r="G22" i="1"/>
  <c r="I15" i="1"/>
  <c r="I24" i="1" s="1"/>
  <c r="H15" i="1"/>
  <c r="H24" i="1" s="1"/>
  <c r="G15" i="1"/>
  <c r="G24" i="1" s="1"/>
  <c r="F15" i="1" l="1"/>
  <c r="F13" i="4"/>
  <c r="I24" i="4"/>
  <c r="H24" i="4"/>
  <c r="G24" i="4"/>
  <c r="F22" i="4"/>
  <c r="F24" i="1"/>
  <c r="F24" i="4" l="1"/>
</calcChain>
</file>

<file path=xl/sharedStrings.xml><?xml version="1.0" encoding="utf-8"?>
<sst xmlns="http://schemas.openxmlformats.org/spreadsheetml/2006/main" count="127" uniqueCount="61">
  <si>
    <t>Підсектор</t>
  </si>
  <si>
    <t>Напрям публічного  інвестування</t>
  </si>
  <si>
    <t>Назва проєкту/ програми</t>
  </si>
  <si>
    <t>Найменування документа стратегічного планування (програмного документа)</t>
  </si>
  <si>
    <t>Відповідальний виконавець  за напрям публічного інвестування</t>
  </si>
  <si>
    <t>Цільовий показник</t>
  </si>
  <si>
    <t>Базове значення</t>
  </si>
  <si>
    <t>Планове значення (2028)</t>
  </si>
  <si>
    <t>Водопостачання та водовідведення</t>
  </si>
  <si>
    <t>Автомобільний транспорт та дорожнє господарство</t>
  </si>
  <si>
    <t>2026 рік</t>
  </si>
  <si>
    <t>2027 рік</t>
  </si>
  <si>
    <t>2028 рік</t>
  </si>
  <si>
    <t>Будівництво реабілітаційного центру для осіб з інвалідністю</t>
  </si>
  <si>
    <t>Реабілітаційні послуги</t>
  </si>
  <si>
    <t>Кількість центрів - 0</t>
  </si>
  <si>
    <t>Модернізація існуючої та розбудова нової комунальної інфраструктури</t>
  </si>
  <si>
    <t xml:space="preserve">Кількість введено в експлуатацію  - 2159 м </t>
  </si>
  <si>
    <t>Стратегія сталого розвитку Южненської міської територіальної громади на період до 2030 року, Програма розвитку  інфраструктури  Южненської міської територіальної громади Одеського району Одеської області на 2025 - 2027 роки</t>
  </si>
  <si>
    <t>Стратегія сталого розвитку Южненської міської територіальної громади на період до 2030 року, Програма реформування і розвитку житлово-комунального господарства Южненської міської територіальної громади на 2025-2027 роки</t>
  </si>
  <si>
    <t>Кількість введено в експлуатацію - 0 м</t>
  </si>
  <si>
    <t xml:space="preserve">Реконструкція водопровідного колектору від ВНС до вул. Хіміків м.Південного Одеської області </t>
  </si>
  <si>
    <t>Орієнтовний обсяг публічних інвестицій, (тис. гривень)</t>
  </si>
  <si>
    <t>Капітальний ремонт ділянки магістрального водопроводу від колодязя В 1 по проспекту Григорівського десанту до колодязя В 5 по вул.Т.Г.Шевченка м.Південного Одеського району Одеської області</t>
  </si>
  <si>
    <t>Управління капітального будівництва Південнівської міської ради Одеського району Одеської області</t>
  </si>
  <si>
    <t>Галузь (сектор) для публічного інвестування – Муніципальна інфраструктура та послуги</t>
  </si>
  <si>
    <t xml:space="preserve">Капітальний ремонт проїжджої частини вул.Приморської від вул.Будівельників до проспекту Григорівського десанту м.Південного Одеської області </t>
  </si>
  <si>
    <t>Підвищення рівня транспортної інфраструктури.  Відновлення та капітальний ремонт доріг і внутрішньо-квартальних проїздів</t>
  </si>
  <si>
    <t>Галузь (сектор) для публічного інвестування – Транспорт</t>
  </si>
  <si>
    <t>Містобудування, благоустрій</t>
  </si>
  <si>
    <t>Галузь (сектор) для публічного інвестування – Соціальна сфера</t>
  </si>
  <si>
    <t>Додаток 1</t>
  </si>
  <si>
    <t>Додаток 2</t>
  </si>
  <si>
    <r>
      <t>Площа проїжджої частини вулиці, яка підлягає капітальному ремонту - 0,569 тис.м</t>
    </r>
    <r>
      <rPr>
        <sz val="10"/>
        <color rgb="FF000000"/>
        <rFont val="Calibri"/>
        <family val="2"/>
        <charset val="204"/>
      </rPr>
      <t>²</t>
    </r>
  </si>
  <si>
    <t>Площа введена в експлуатацію  - 0,569 тис.м²</t>
  </si>
  <si>
    <t>Кількість меморіальних скверів - 0</t>
  </si>
  <si>
    <t>Кількість меморіальних скверів - 1</t>
  </si>
  <si>
    <t xml:space="preserve"> </t>
  </si>
  <si>
    <t>Стратегія сталого розвитку Южненської міської територіальної громади на період до 2030 року, програма розвитку  інфраструктури  Южненської міської територіальної громади Одеського району Одеської області на 2025 - 2027 роки</t>
  </si>
  <si>
    <t>Рівень відновлення об'єкту -0</t>
  </si>
  <si>
    <t>Рівень відновлення об'єкту -100%</t>
  </si>
  <si>
    <t>Рівень відновлення об'єкту - 0</t>
  </si>
  <si>
    <t>до Середньострокового плану</t>
  </si>
  <si>
    <t>пріоритетних публічних інвестицій</t>
  </si>
  <si>
    <t>громади на 2026-2028 роки</t>
  </si>
  <si>
    <t>Соціальна підтримка. Міцне здоров'я кожному. Розширення мережі закладів (центрів) соціального характеру</t>
  </si>
  <si>
    <t>Обсяг публічних інвестицій</t>
  </si>
  <si>
    <t>Капітальний ремонт інженерних мереж біля меморіального скверу для вшанування загиблих військовослужбовців Збройних Сил України, інших українських військових та правоохоронних формувань, а також добровольців, які загинули в боях за Україну, за адресою: площа Перемоги</t>
  </si>
  <si>
    <t>Нове будівництво меморіальнго скверу для вшанування загиблих військовослужбовців Збройних Сил України, інших українських військових та правоохоронних формувань, а також добровольців, які загинули в боях за Україну, за адресою: площа Перемоги</t>
  </si>
  <si>
    <t>2026-2028 роки</t>
  </si>
  <si>
    <t>місцевий бюджет</t>
  </si>
  <si>
    <t>Джерела фінансування</t>
  </si>
  <si>
    <t>Місцевий бюджет</t>
  </si>
  <si>
    <t>Всього</t>
  </si>
  <si>
    <t>інші джерела</t>
  </si>
  <si>
    <t>державний бюджет</t>
  </si>
  <si>
    <t>Орієнтовний обсяг публічних інвестицій,                  (тис. гривень)</t>
  </si>
  <si>
    <t>Відповідаль-ний виконавець  за напрям публічного інвестування</t>
  </si>
  <si>
    <t xml:space="preserve">                                                               Перелік основних напрямів публічного інвестування </t>
  </si>
  <si>
    <t xml:space="preserve">                                                                  Перелік інших напрямів публічного інвестування </t>
  </si>
  <si>
    <t>Управління житлово-комунального господарства, управління капітального будівництва Південнівської міської ради Одеського району Одеської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</si>
</sst>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0" xfId="0" applyFont="1"/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justify" vertical="top"/>
    </xf>
    <xf numFmtId="0" fontId="6" fillId="0" borderId="0" xfId="0" applyFont="1"/>
    <xf numFmtId="0" fontId="9" fillId="0" borderId="0" xfId="0" applyFont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5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3" fillId="0" borderId="1" xfId="0" applyFont="1" applyBorder="1"/>
    <xf numFmtId="165" fontId="3" fillId="0" borderId="1" xfId="0" applyNumberFormat="1" applyFont="1" applyBorder="1" applyAlignment="1">
      <alignment horizontal="center" vertical="top" wrapText="1"/>
    </xf>
    <xf numFmtId="165" fontId="3" fillId="0" borderId="5" xfId="0" applyNumberFormat="1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1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165" fontId="5" fillId="0" borderId="0" xfId="0" applyNumberFormat="1" applyFont="1" applyAlignment="1">
      <alignment horizontal="center" vertical="top" wrapText="1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workbookViewId="0">
      <selection activeCell="S21" sqref="S21"/>
    </sheetView>
  </sheetViews>
  <sheetFormatPr defaultRowHeight="15" x14ac:dyDescent="0.25"/>
  <cols>
    <col min="1" max="1" width="14.42578125" style="1" customWidth="1"/>
    <col min="2" max="2" width="16.42578125" style="1" customWidth="1"/>
    <col min="3" max="3" width="9.85546875" style="1" customWidth="1"/>
    <col min="4" max="4" width="14.28515625" style="1" customWidth="1"/>
    <col min="5" max="5" width="8.85546875" style="1" customWidth="1"/>
    <col min="6" max="6" width="9.42578125" style="1" customWidth="1"/>
    <col min="7" max="7" width="10" style="1" customWidth="1"/>
    <col min="8" max="8" width="9.28515625" style="1" customWidth="1"/>
    <col min="9" max="9" width="8" style="1" customWidth="1"/>
    <col min="10" max="10" width="12.5703125" style="1" customWidth="1"/>
    <col min="11" max="12" width="8.85546875" style="1" customWidth="1"/>
    <col min="13" max="13" width="10.42578125" style="1" customWidth="1"/>
  </cols>
  <sheetData>
    <row r="1" spans="1:18" x14ac:dyDescent="0.25">
      <c r="J1" s="23" t="s">
        <v>31</v>
      </c>
    </row>
    <row r="2" spans="1:18" x14ac:dyDescent="0.25">
      <c r="J2" s="23" t="s">
        <v>42</v>
      </c>
      <c r="K2" s="23"/>
      <c r="L2" s="23"/>
    </row>
    <row r="3" spans="1:18" x14ac:dyDescent="0.25">
      <c r="J3" s="23" t="s">
        <v>43</v>
      </c>
      <c r="K3" s="23"/>
      <c r="L3" s="23"/>
    </row>
    <row r="4" spans="1:18" x14ac:dyDescent="0.25">
      <c r="J4" s="23" t="s">
        <v>44</v>
      </c>
      <c r="K4" s="23"/>
      <c r="L4" s="23"/>
    </row>
    <row r="5" spans="1:18" x14ac:dyDescent="0.25">
      <c r="K5" s="23"/>
    </row>
    <row r="7" spans="1:18" ht="17.25" x14ac:dyDescent="0.3">
      <c r="A7" s="25" t="s">
        <v>58</v>
      </c>
      <c r="B7" s="26"/>
      <c r="C7" s="25"/>
      <c r="D7" s="25"/>
      <c r="E7" s="25"/>
      <c r="F7" s="25"/>
      <c r="G7" s="25"/>
      <c r="H7" s="25"/>
      <c r="I7" s="25"/>
      <c r="J7" s="25"/>
      <c r="K7" s="25"/>
      <c r="L7" s="26"/>
      <c r="M7"/>
    </row>
    <row r="8" spans="1:18" ht="17.25" x14ac:dyDescent="0.3">
      <c r="A8" s="25"/>
      <c r="B8" s="26"/>
      <c r="C8" s="25"/>
      <c r="D8" s="25"/>
      <c r="E8" s="25"/>
      <c r="F8" s="25"/>
      <c r="G8" s="25"/>
      <c r="H8" s="25"/>
      <c r="I8" s="25"/>
      <c r="J8" s="25"/>
      <c r="K8" s="25"/>
      <c r="L8" s="26"/>
      <c r="M8"/>
    </row>
    <row r="9" spans="1:18" ht="15.75" x14ac:dyDescent="0.25">
      <c r="A9" s="5" t="s">
        <v>25</v>
      </c>
      <c r="C9" s="5"/>
      <c r="D9" s="5"/>
      <c r="E9" s="5"/>
      <c r="F9" s="5"/>
      <c r="G9" s="5"/>
      <c r="H9" s="5"/>
      <c r="I9" s="5"/>
      <c r="J9" s="5"/>
      <c r="K9" s="5"/>
    </row>
    <row r="10" spans="1:18" ht="76.5" x14ac:dyDescent="0.25">
      <c r="A10" s="6" t="s">
        <v>1</v>
      </c>
      <c r="B10" s="6" t="s">
        <v>2</v>
      </c>
      <c r="C10" s="6" t="s">
        <v>0</v>
      </c>
      <c r="D10" s="6" t="s">
        <v>3</v>
      </c>
      <c r="E10" s="6" t="s">
        <v>51</v>
      </c>
      <c r="F10" s="49" t="s">
        <v>22</v>
      </c>
      <c r="G10" s="49"/>
      <c r="H10" s="49"/>
      <c r="I10" s="49"/>
      <c r="J10" s="6" t="s">
        <v>4</v>
      </c>
      <c r="K10" s="49" t="s">
        <v>5</v>
      </c>
      <c r="L10" s="49"/>
    </row>
    <row r="11" spans="1:18" ht="34.5" customHeight="1" x14ac:dyDescent="0.25">
      <c r="A11" s="6"/>
      <c r="B11" s="6"/>
      <c r="C11" s="6"/>
      <c r="D11" s="6"/>
      <c r="E11" s="6"/>
      <c r="F11" s="6" t="s">
        <v>49</v>
      </c>
      <c r="G11" s="6" t="s">
        <v>10</v>
      </c>
      <c r="H11" s="6" t="s">
        <v>11</v>
      </c>
      <c r="I11" s="6" t="s">
        <v>12</v>
      </c>
      <c r="J11" s="6"/>
      <c r="K11" s="6" t="s">
        <v>6</v>
      </c>
      <c r="L11" s="6" t="s">
        <v>7</v>
      </c>
    </row>
    <row r="12" spans="1:18" ht="231" customHeight="1" x14ac:dyDescent="0.25">
      <c r="A12" s="7" t="s">
        <v>16</v>
      </c>
      <c r="B12" s="7" t="s">
        <v>23</v>
      </c>
      <c r="C12" s="7" t="s">
        <v>8</v>
      </c>
      <c r="D12" s="7" t="s">
        <v>19</v>
      </c>
      <c r="E12" s="7" t="s">
        <v>52</v>
      </c>
      <c r="F12" s="28">
        <f>G12+H12+I12</f>
        <v>6500</v>
      </c>
      <c r="G12" s="28">
        <v>6500</v>
      </c>
      <c r="H12" s="28">
        <v>0</v>
      </c>
      <c r="I12" s="28">
        <v>0</v>
      </c>
      <c r="J12" s="7" t="s">
        <v>24</v>
      </c>
      <c r="K12" s="4" t="s">
        <v>41</v>
      </c>
      <c r="L12" s="4" t="s">
        <v>40</v>
      </c>
    </row>
    <row r="13" spans="1:18" ht="253.5" customHeight="1" x14ac:dyDescent="0.25">
      <c r="A13" s="10" t="s">
        <v>16</v>
      </c>
      <c r="B13" s="10" t="s">
        <v>47</v>
      </c>
      <c r="C13" s="22" t="s">
        <v>29</v>
      </c>
      <c r="D13" s="10" t="s">
        <v>19</v>
      </c>
      <c r="E13" s="7" t="s">
        <v>52</v>
      </c>
      <c r="F13" s="29">
        <f>G13+H13+I13</f>
        <v>3500</v>
      </c>
      <c r="G13" s="29">
        <v>3500</v>
      </c>
      <c r="H13" s="29">
        <v>0</v>
      </c>
      <c r="I13" s="29">
        <v>0</v>
      </c>
      <c r="J13" s="10" t="s">
        <v>24</v>
      </c>
      <c r="K13" s="4" t="s">
        <v>39</v>
      </c>
      <c r="L13" s="4" t="s">
        <v>40</v>
      </c>
      <c r="R13" t="s">
        <v>37</v>
      </c>
    </row>
    <row r="14" spans="1:18" s="16" customFormat="1" ht="229.5" customHeight="1" x14ac:dyDescent="0.25">
      <c r="A14" s="19" t="s">
        <v>16</v>
      </c>
      <c r="B14" s="19" t="s">
        <v>48</v>
      </c>
      <c r="C14" s="22" t="s">
        <v>29</v>
      </c>
      <c r="D14" s="19" t="s">
        <v>38</v>
      </c>
      <c r="E14" s="7" t="s">
        <v>52</v>
      </c>
      <c r="F14" s="30">
        <f>G14+H14+I14</f>
        <v>19999.915000000001</v>
      </c>
      <c r="G14" s="30">
        <v>7934.3</v>
      </c>
      <c r="H14" s="30">
        <v>12065.615</v>
      </c>
      <c r="I14" s="30">
        <v>0</v>
      </c>
      <c r="J14" s="19" t="s">
        <v>24</v>
      </c>
      <c r="K14" s="22" t="s">
        <v>35</v>
      </c>
      <c r="L14" s="22" t="s">
        <v>36</v>
      </c>
      <c r="M14" s="15"/>
    </row>
    <row r="15" spans="1:18" x14ac:dyDescent="0.25">
      <c r="A15" s="43"/>
      <c r="B15" s="44"/>
      <c r="C15" s="44"/>
      <c r="D15" s="45"/>
      <c r="E15" s="35" t="s">
        <v>53</v>
      </c>
      <c r="F15" s="31">
        <f>SUM(F12:F14)</f>
        <v>29999.915000000001</v>
      </c>
      <c r="G15" s="31">
        <f>SUM(G12:G14)</f>
        <v>17934.3</v>
      </c>
      <c r="H15" s="31">
        <f>SUM(H12:H14)</f>
        <v>12065.615</v>
      </c>
      <c r="I15" s="31">
        <f>SUM(I12:I14)</f>
        <v>0</v>
      </c>
      <c r="J15" s="7"/>
      <c r="K15" s="8"/>
      <c r="L15" s="8"/>
    </row>
    <row r="16" spans="1:18" x14ac:dyDescent="0.25">
      <c r="A16" s="11"/>
      <c r="B16" s="11"/>
      <c r="C16" s="11"/>
      <c r="D16" s="11"/>
      <c r="E16" s="11"/>
      <c r="F16" s="12"/>
      <c r="G16" s="12"/>
      <c r="H16" s="12"/>
      <c r="I16" s="12"/>
      <c r="J16" s="11"/>
      <c r="K16" s="13"/>
      <c r="L16" s="13"/>
    </row>
    <row r="17" spans="1:14" x14ac:dyDescent="0.25">
      <c r="A17" s="11"/>
      <c r="B17" s="11"/>
      <c r="C17" s="11"/>
      <c r="D17" s="11"/>
      <c r="E17" s="11"/>
      <c r="F17" s="12"/>
      <c r="G17" s="12"/>
      <c r="H17" s="12"/>
      <c r="I17" s="12"/>
      <c r="J17" s="11"/>
      <c r="K17" s="13"/>
      <c r="L17" s="13"/>
    </row>
    <row r="18" spans="1:14" ht="15.75" x14ac:dyDescent="0.25">
      <c r="A18" s="5" t="s">
        <v>28</v>
      </c>
      <c r="C18" s="5"/>
      <c r="D18" s="5"/>
      <c r="E18" s="5"/>
      <c r="F18" s="5"/>
      <c r="G18" s="5"/>
      <c r="H18" s="5"/>
      <c r="I18" s="5"/>
      <c r="J18" s="5"/>
      <c r="K18" s="5"/>
    </row>
    <row r="19" spans="1:14" ht="76.5" x14ac:dyDescent="0.25">
      <c r="A19" s="6" t="s">
        <v>1</v>
      </c>
      <c r="B19" s="6" t="s">
        <v>2</v>
      </c>
      <c r="C19" s="6" t="s">
        <v>0</v>
      </c>
      <c r="D19" s="6" t="s">
        <v>3</v>
      </c>
      <c r="E19" s="6" t="s">
        <v>51</v>
      </c>
      <c r="F19" s="49" t="s">
        <v>22</v>
      </c>
      <c r="G19" s="49"/>
      <c r="H19" s="49"/>
      <c r="I19" s="49"/>
      <c r="J19" s="6" t="s">
        <v>4</v>
      </c>
      <c r="K19" s="49" t="s">
        <v>5</v>
      </c>
      <c r="L19" s="49"/>
    </row>
    <row r="20" spans="1:14" ht="38.25" x14ac:dyDescent="0.25">
      <c r="A20" s="6"/>
      <c r="B20" s="6"/>
      <c r="C20" s="6"/>
      <c r="D20" s="6"/>
      <c r="E20" s="6"/>
      <c r="F20" s="6" t="s">
        <v>49</v>
      </c>
      <c r="G20" s="6" t="s">
        <v>10</v>
      </c>
      <c r="H20" s="6" t="s">
        <v>11</v>
      </c>
      <c r="I20" s="6" t="s">
        <v>12</v>
      </c>
      <c r="J20" s="6"/>
      <c r="K20" s="6" t="s">
        <v>6</v>
      </c>
      <c r="L20" s="6" t="s">
        <v>7</v>
      </c>
    </row>
    <row r="21" spans="1:14" s="3" customFormat="1" ht="230.25" customHeight="1" x14ac:dyDescent="0.2">
      <c r="A21" s="14" t="s">
        <v>27</v>
      </c>
      <c r="B21" s="4" t="s">
        <v>26</v>
      </c>
      <c r="C21" s="4" t="s">
        <v>9</v>
      </c>
      <c r="D21" s="7" t="s">
        <v>19</v>
      </c>
      <c r="E21" s="7" t="s">
        <v>52</v>
      </c>
      <c r="F21" s="28">
        <f>G21+H21+I21</f>
        <v>9455.0149999999994</v>
      </c>
      <c r="G21" s="28">
        <v>0</v>
      </c>
      <c r="H21" s="28">
        <v>9455.0149999999994</v>
      </c>
      <c r="I21" s="28">
        <v>0</v>
      </c>
      <c r="J21" s="7" t="s">
        <v>24</v>
      </c>
      <c r="K21" s="4" t="s">
        <v>33</v>
      </c>
      <c r="L21" s="4" t="s">
        <v>34</v>
      </c>
      <c r="M21" s="9"/>
    </row>
    <row r="22" spans="1:14" ht="15.75" x14ac:dyDescent="0.25">
      <c r="A22" s="46"/>
      <c r="B22" s="47"/>
      <c r="C22" s="47"/>
      <c r="D22" s="48"/>
      <c r="E22" s="38" t="s">
        <v>53</v>
      </c>
      <c r="F22" s="32">
        <f>SUM(F21)</f>
        <v>9455.0149999999994</v>
      </c>
      <c r="G22" s="32">
        <f>SUM(G21)</f>
        <v>0</v>
      </c>
      <c r="H22" s="32">
        <f>SUM(H21)</f>
        <v>9455.0149999999994</v>
      </c>
      <c r="I22" s="32">
        <f>SUM(I21)</f>
        <v>0</v>
      </c>
      <c r="J22" s="17"/>
      <c r="K22" s="17"/>
      <c r="L22" s="18"/>
    </row>
    <row r="23" spans="1:14" ht="15.75" x14ac:dyDescent="0.25">
      <c r="A23" s="5"/>
      <c r="C23" s="5"/>
      <c r="D23" s="5"/>
      <c r="E23" s="5"/>
      <c r="F23" s="33"/>
      <c r="G23" s="33"/>
      <c r="H23" s="33"/>
      <c r="I23" s="33"/>
      <c r="J23" s="5"/>
      <c r="K23" s="5"/>
      <c r="N23" t="s">
        <v>37</v>
      </c>
    </row>
    <row r="24" spans="1:14" s="24" customFormat="1" ht="15" customHeight="1" x14ac:dyDescent="0.2">
      <c r="A24" s="40" t="s">
        <v>46</v>
      </c>
      <c r="B24" s="41"/>
      <c r="C24" s="41"/>
      <c r="D24" s="42"/>
      <c r="E24" s="34"/>
      <c r="F24" s="32">
        <f>F15+F22</f>
        <v>39454.93</v>
      </c>
      <c r="G24" s="32">
        <f>G15+G22</f>
        <v>17934.3</v>
      </c>
      <c r="H24" s="32">
        <f>H15+H22</f>
        <v>21520.629999999997</v>
      </c>
      <c r="I24" s="32">
        <f>I15+I22</f>
        <v>0</v>
      </c>
      <c r="J24" s="20"/>
      <c r="K24" s="20"/>
      <c r="L24" s="27"/>
    </row>
  </sheetData>
  <mergeCells count="7">
    <mergeCell ref="A24:D24"/>
    <mergeCell ref="A15:D15"/>
    <mergeCell ref="A22:D22"/>
    <mergeCell ref="F10:I10"/>
    <mergeCell ref="K10:L10"/>
    <mergeCell ref="F19:I19"/>
    <mergeCell ref="K19:L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02DB-71ED-4520-BB61-44AB82E64BA8}">
  <dimension ref="A1:M25"/>
  <sheetViews>
    <sheetView topLeftCell="A19" workbookViewId="0">
      <selection activeCell="S12" sqref="S12"/>
    </sheetView>
  </sheetViews>
  <sheetFormatPr defaultRowHeight="15" x14ac:dyDescent="0.25"/>
  <cols>
    <col min="1" max="1" width="11.85546875" style="1" customWidth="1"/>
    <col min="2" max="2" width="13.42578125" style="1" customWidth="1"/>
    <col min="3" max="3" width="9.85546875" style="1" customWidth="1"/>
    <col min="4" max="4" width="14.28515625" style="1" customWidth="1"/>
    <col min="5" max="5" width="9.85546875" style="1" customWidth="1"/>
    <col min="6" max="6" width="10.28515625" style="1" customWidth="1"/>
    <col min="7" max="7" width="10.42578125" style="1" bestFit="1" customWidth="1"/>
    <col min="8" max="8" width="10.140625" style="1" customWidth="1"/>
    <col min="9" max="9" width="10.42578125" style="1" customWidth="1"/>
    <col min="10" max="10" width="13" style="1" customWidth="1"/>
    <col min="11" max="11" width="9.140625" style="1" customWidth="1"/>
    <col min="12" max="12" width="8.42578125" style="1" customWidth="1"/>
  </cols>
  <sheetData>
    <row r="1" spans="1:13" x14ac:dyDescent="0.25">
      <c r="J1" s="23" t="s">
        <v>32</v>
      </c>
      <c r="K1" s="23"/>
      <c r="L1" s="23"/>
      <c r="M1" s="23"/>
    </row>
    <row r="2" spans="1:13" x14ac:dyDescent="0.25">
      <c r="J2" s="23" t="s">
        <v>42</v>
      </c>
      <c r="K2" s="23"/>
      <c r="L2" s="23"/>
      <c r="M2" s="23"/>
    </row>
    <row r="3" spans="1:13" x14ac:dyDescent="0.25">
      <c r="J3" s="23" t="s">
        <v>43</v>
      </c>
      <c r="K3" s="23"/>
      <c r="L3" s="23"/>
      <c r="M3" s="23"/>
    </row>
    <row r="4" spans="1:13" x14ac:dyDescent="0.25">
      <c r="J4" s="23" t="s">
        <v>44</v>
      </c>
      <c r="K4" s="23"/>
      <c r="L4" s="23"/>
      <c r="M4" s="23"/>
    </row>
    <row r="6" spans="1:13" ht="17.25" x14ac:dyDescent="0.3">
      <c r="A6" s="25" t="s">
        <v>59</v>
      </c>
      <c r="B6" s="26"/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1:13" ht="15.75" x14ac:dyDescent="0.25">
      <c r="A7" s="5"/>
      <c r="C7" s="5"/>
      <c r="D7" s="5"/>
      <c r="E7" s="5"/>
      <c r="F7" s="5"/>
      <c r="G7" s="5"/>
      <c r="H7" s="5"/>
      <c r="I7" s="5"/>
      <c r="J7" s="5"/>
      <c r="K7" s="5"/>
    </row>
    <row r="8" spans="1:13" ht="15.75" x14ac:dyDescent="0.25">
      <c r="A8" s="5" t="s">
        <v>25</v>
      </c>
      <c r="C8" s="5"/>
      <c r="D8" s="5"/>
      <c r="E8" s="5"/>
      <c r="F8" s="5"/>
      <c r="G8" s="5"/>
      <c r="H8" s="5"/>
      <c r="I8" s="5"/>
      <c r="J8" s="5"/>
      <c r="K8" s="5"/>
    </row>
    <row r="9" spans="1:13" ht="81.75" customHeight="1" x14ac:dyDescent="0.25">
      <c r="A9" s="6" t="s">
        <v>1</v>
      </c>
      <c r="B9" s="6" t="s">
        <v>2</v>
      </c>
      <c r="C9" s="6" t="s">
        <v>0</v>
      </c>
      <c r="D9" s="6" t="s">
        <v>3</v>
      </c>
      <c r="E9" s="6" t="s">
        <v>51</v>
      </c>
      <c r="F9" s="49" t="s">
        <v>56</v>
      </c>
      <c r="G9" s="49"/>
      <c r="H9" s="49"/>
      <c r="I9" s="49"/>
      <c r="J9" s="6" t="s">
        <v>57</v>
      </c>
      <c r="K9" s="49" t="s">
        <v>5</v>
      </c>
      <c r="L9" s="49"/>
    </row>
    <row r="10" spans="1:13" ht="38.25" x14ac:dyDescent="0.25">
      <c r="A10" s="6"/>
      <c r="B10" s="6"/>
      <c r="C10" s="6"/>
      <c r="D10" s="6"/>
      <c r="E10" s="6"/>
      <c r="F10" s="6" t="s">
        <v>49</v>
      </c>
      <c r="G10" s="6" t="s">
        <v>10</v>
      </c>
      <c r="H10" s="6" t="s">
        <v>11</v>
      </c>
      <c r="I10" s="6" t="s">
        <v>12</v>
      </c>
      <c r="J10" s="6"/>
      <c r="K10" s="6" t="s">
        <v>6</v>
      </c>
      <c r="L10" s="6" t="s">
        <v>7</v>
      </c>
    </row>
    <row r="11" spans="1:13" ht="26.25" customHeight="1" x14ac:dyDescent="0.25">
      <c r="A11" s="52" t="s">
        <v>16</v>
      </c>
      <c r="B11" s="50" t="s">
        <v>21</v>
      </c>
      <c r="C11" s="50" t="s">
        <v>8</v>
      </c>
      <c r="D11" s="52" t="s">
        <v>19</v>
      </c>
      <c r="E11" s="22" t="s">
        <v>50</v>
      </c>
      <c r="F11" s="36">
        <f>G11+H11+I11</f>
        <v>41234.345000000001</v>
      </c>
      <c r="G11" s="28">
        <v>10000</v>
      </c>
      <c r="H11" s="28">
        <v>10000</v>
      </c>
      <c r="I11" s="28">
        <v>21234.345000000001</v>
      </c>
      <c r="J11" s="50" t="s">
        <v>60</v>
      </c>
      <c r="K11" s="50" t="s">
        <v>20</v>
      </c>
      <c r="L11" s="50" t="s">
        <v>17</v>
      </c>
    </row>
    <row r="12" spans="1:13" ht="204.75" customHeight="1" x14ac:dyDescent="0.25">
      <c r="A12" s="53"/>
      <c r="B12" s="51"/>
      <c r="C12" s="51"/>
      <c r="D12" s="53"/>
      <c r="E12" s="22" t="s">
        <v>54</v>
      </c>
      <c r="F12" s="30">
        <f>G12+H12+I12</f>
        <v>188499.035</v>
      </c>
      <c r="G12" s="28">
        <v>60000</v>
      </c>
      <c r="H12" s="28">
        <v>60000</v>
      </c>
      <c r="I12" s="28">
        <v>68499.035000000003</v>
      </c>
      <c r="J12" s="51"/>
      <c r="K12" s="51"/>
      <c r="L12" s="51"/>
    </row>
    <row r="13" spans="1:13" x14ac:dyDescent="0.25">
      <c r="A13" s="7"/>
      <c r="B13" s="7"/>
      <c r="C13" s="7"/>
      <c r="D13" s="7"/>
      <c r="E13" s="7" t="s">
        <v>53</v>
      </c>
      <c r="F13" s="31">
        <f>G13+H13+I13</f>
        <v>229733.38</v>
      </c>
      <c r="G13" s="31">
        <f>SUM(G11:G12)</f>
        <v>70000</v>
      </c>
      <c r="H13" s="31">
        <f>SUM(H11:H12)</f>
        <v>70000</v>
      </c>
      <c r="I13" s="31">
        <f>SUM(I11:I12)</f>
        <v>89733.38</v>
      </c>
      <c r="J13" s="7"/>
      <c r="K13" s="8"/>
      <c r="L13" s="8"/>
    </row>
    <row r="14" spans="1:13" x14ac:dyDescent="0.25">
      <c r="A14" s="11"/>
      <c r="B14" s="11"/>
      <c r="C14" s="11"/>
      <c r="D14" s="11"/>
      <c r="E14" s="11"/>
      <c r="F14" s="12"/>
      <c r="G14" s="12"/>
      <c r="H14" s="12"/>
      <c r="I14" s="12"/>
      <c r="J14" s="11"/>
      <c r="K14" s="13"/>
      <c r="L14" s="13"/>
    </row>
    <row r="15" spans="1:13" ht="15.75" x14ac:dyDescent="0.25">
      <c r="A15" s="5"/>
      <c r="C15" s="5"/>
      <c r="D15" s="5"/>
      <c r="E15" s="5"/>
      <c r="F15" s="5"/>
      <c r="G15" s="5"/>
      <c r="H15" s="5"/>
      <c r="I15" s="5"/>
      <c r="J15" s="5"/>
      <c r="K15" s="5"/>
    </row>
    <row r="16" spans="1:13" ht="15.75" x14ac:dyDescent="0.25">
      <c r="A16" s="5"/>
      <c r="C16" s="5"/>
      <c r="D16" s="5"/>
      <c r="E16" s="5"/>
      <c r="F16" s="5"/>
      <c r="G16" s="5"/>
      <c r="H16" s="5"/>
      <c r="I16" s="5"/>
      <c r="J16" s="5"/>
      <c r="K16" s="5"/>
    </row>
    <row r="17" spans="1:12" ht="15.75" x14ac:dyDescent="0.25">
      <c r="A17" s="5" t="s">
        <v>30</v>
      </c>
      <c r="C17" s="5"/>
      <c r="D17" s="5"/>
      <c r="E17" s="5"/>
      <c r="F17" s="5"/>
      <c r="G17" s="5"/>
      <c r="H17" s="5"/>
      <c r="I17" s="5"/>
      <c r="J17" s="5"/>
      <c r="K17" s="5"/>
    </row>
    <row r="18" spans="1:12" ht="76.5" x14ac:dyDescent="0.25">
      <c r="A18" s="6" t="s">
        <v>1</v>
      </c>
      <c r="B18" s="6" t="s">
        <v>2</v>
      </c>
      <c r="C18" s="6" t="s">
        <v>0</v>
      </c>
      <c r="D18" s="6" t="s">
        <v>3</v>
      </c>
      <c r="E18" s="6" t="s">
        <v>51</v>
      </c>
      <c r="F18" s="49" t="s">
        <v>22</v>
      </c>
      <c r="G18" s="49"/>
      <c r="H18" s="49"/>
      <c r="I18" s="49"/>
      <c r="J18" s="6" t="s">
        <v>4</v>
      </c>
      <c r="K18" s="49" t="s">
        <v>5</v>
      </c>
      <c r="L18" s="49"/>
    </row>
    <row r="19" spans="1:12" ht="38.25" x14ac:dyDescent="0.25">
      <c r="A19" s="2"/>
      <c r="B19" s="4"/>
      <c r="C19" s="2"/>
      <c r="D19" s="2"/>
      <c r="E19" s="2"/>
      <c r="F19" s="6" t="s">
        <v>49</v>
      </c>
      <c r="G19" s="6" t="s">
        <v>10</v>
      </c>
      <c r="H19" s="6" t="s">
        <v>11</v>
      </c>
      <c r="I19" s="6" t="s">
        <v>12</v>
      </c>
      <c r="J19" s="6"/>
      <c r="K19" s="6" t="s">
        <v>6</v>
      </c>
      <c r="L19" s="6" t="s">
        <v>7</v>
      </c>
    </row>
    <row r="20" spans="1:12" ht="30.75" customHeight="1" x14ac:dyDescent="0.25">
      <c r="A20" s="50" t="s">
        <v>45</v>
      </c>
      <c r="B20" s="50" t="s">
        <v>13</v>
      </c>
      <c r="C20" s="50" t="s">
        <v>14</v>
      </c>
      <c r="D20" s="50" t="s">
        <v>18</v>
      </c>
      <c r="E20" s="22" t="s">
        <v>50</v>
      </c>
      <c r="F20" s="28">
        <v>222209.2</v>
      </c>
      <c r="G20" s="28">
        <v>10000</v>
      </c>
      <c r="H20" s="28">
        <v>15000</v>
      </c>
      <c r="I20" s="28">
        <v>15440.466</v>
      </c>
      <c r="J20" s="50" t="s">
        <v>24</v>
      </c>
      <c r="K20" s="50" t="s">
        <v>15</v>
      </c>
      <c r="L20" s="50">
        <v>1</v>
      </c>
    </row>
    <row r="21" spans="1:12" ht="206.25" customHeight="1" x14ac:dyDescent="0.25">
      <c r="A21" s="51"/>
      <c r="B21" s="51"/>
      <c r="C21" s="51"/>
      <c r="D21" s="51"/>
      <c r="E21" s="22" t="s">
        <v>55</v>
      </c>
      <c r="F21" s="28">
        <f>G21+H21+I21</f>
        <v>181768.74799999999</v>
      </c>
      <c r="G21" s="28">
        <v>55000</v>
      </c>
      <c r="H21" s="28">
        <v>63000</v>
      </c>
      <c r="I21" s="28">
        <v>63768.748</v>
      </c>
      <c r="J21" s="51"/>
      <c r="K21" s="51"/>
      <c r="L21" s="51"/>
    </row>
    <row r="22" spans="1:12" ht="15.75" x14ac:dyDescent="0.25">
      <c r="A22" s="17"/>
      <c r="B22" s="18"/>
      <c r="C22" s="17"/>
      <c r="D22" s="17"/>
      <c r="E22" s="37" t="s">
        <v>53</v>
      </c>
      <c r="F22" s="32">
        <f>G22+H22+I22</f>
        <v>222209.21400000001</v>
      </c>
      <c r="G22" s="32">
        <f>SUM(G20:G21)</f>
        <v>65000</v>
      </c>
      <c r="H22" s="32">
        <f>SUM(H20:H21)</f>
        <v>78000</v>
      </c>
      <c r="I22" s="32">
        <f>SUM(I20:I21)</f>
        <v>79209.214000000007</v>
      </c>
      <c r="J22" s="20"/>
      <c r="K22" s="20"/>
      <c r="L22" s="21"/>
    </row>
    <row r="23" spans="1:12" ht="15.75" x14ac:dyDescent="0.25">
      <c r="A23" s="5"/>
      <c r="C23" s="5"/>
      <c r="D23" s="5"/>
      <c r="E23" s="5"/>
      <c r="F23" s="33"/>
      <c r="G23" s="33"/>
      <c r="H23" s="33"/>
      <c r="I23" s="33"/>
      <c r="J23" s="5"/>
      <c r="K23" s="5"/>
    </row>
    <row r="24" spans="1:12" ht="15.75" x14ac:dyDescent="0.25">
      <c r="A24" s="40" t="s">
        <v>46</v>
      </c>
      <c r="B24" s="41"/>
      <c r="C24" s="41"/>
      <c r="D24" s="42"/>
      <c r="E24" s="34"/>
      <c r="F24" s="39">
        <f>F13+F22</f>
        <v>451942.59400000004</v>
      </c>
      <c r="G24" s="39">
        <f>G13+G22</f>
        <v>135000</v>
      </c>
      <c r="H24" s="39">
        <f>H13+H22</f>
        <v>148000</v>
      </c>
      <c r="I24" s="39">
        <f>I13+I22</f>
        <v>168942.59400000001</v>
      </c>
      <c r="J24" s="18"/>
      <c r="K24" s="17"/>
      <c r="L24" s="18"/>
    </row>
    <row r="25" spans="1:12" ht="15.75" x14ac:dyDescent="0.25">
      <c r="A25" s="5"/>
      <c r="C25" s="5"/>
      <c r="D25" s="5"/>
      <c r="E25" s="5"/>
      <c r="F25" s="5"/>
      <c r="G25" s="5"/>
      <c r="H25" s="5"/>
      <c r="I25" s="5"/>
      <c r="J25" s="5"/>
    </row>
  </sheetData>
  <mergeCells count="19">
    <mergeCell ref="L20:L21"/>
    <mergeCell ref="A24:D24"/>
    <mergeCell ref="F9:I9"/>
    <mergeCell ref="K9:L9"/>
    <mergeCell ref="F18:I18"/>
    <mergeCell ref="K18:L18"/>
    <mergeCell ref="A11:A12"/>
    <mergeCell ref="B11:B12"/>
    <mergeCell ref="C11:C12"/>
    <mergeCell ref="D11:D12"/>
    <mergeCell ref="J11:J12"/>
    <mergeCell ref="K11:K12"/>
    <mergeCell ref="L11:L12"/>
    <mergeCell ref="A20:A21"/>
    <mergeCell ref="B20:B21"/>
    <mergeCell ref="C20:C21"/>
    <mergeCell ref="D20:D21"/>
    <mergeCell ref="J20:J21"/>
    <mergeCell ref="K20:K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Доведені ФУ</vt:lpstr>
      <vt:lpstr>Інші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 Windows</cp:lastModifiedBy>
  <cp:lastPrinted>2025-08-19T08:00:39Z</cp:lastPrinted>
  <dcterms:created xsi:type="dcterms:W3CDTF">2015-06-05T18:19:34Z</dcterms:created>
  <dcterms:modified xsi:type="dcterms:W3CDTF">2025-08-19T08:30:02Z</dcterms:modified>
</cp:coreProperties>
</file>