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сесія\РІШЕННЯ сесій  8 скликання\53 сесія 23.10.2025\РІШЕННЯ\2386 прогноз бюджет\"/>
    </mc:Choice>
  </mc:AlternateContent>
  <bookViews>
    <workbookView xWindow="0" yWindow="0" windowWidth="28800" windowHeight="12315"/>
  </bookViews>
  <sheets>
    <sheet name="Аркуш1" sheetId="1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Аркуш1!$A$1:$J$21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</workbook>
</file>

<file path=xl/calcChain.xml><?xml version="1.0" encoding="utf-8"?>
<calcChain xmlns="http://schemas.openxmlformats.org/spreadsheetml/2006/main">
  <c r="G18" i="1" l="1"/>
  <c r="G13" i="1" s="1"/>
  <c r="G20" i="1" s="1"/>
  <c r="H18" i="1"/>
  <c r="I18" i="1"/>
  <c r="J18" i="1"/>
  <c r="F18" i="1"/>
  <c r="E18" i="1" s="1"/>
  <c r="E19" i="1"/>
  <c r="G14" i="1"/>
  <c r="H14" i="1"/>
  <c r="H13" i="1" s="1"/>
  <c r="H20" i="1" s="1"/>
  <c r="I14" i="1"/>
  <c r="I13" i="1" s="1"/>
  <c r="I20" i="1" s="1"/>
  <c r="J14" i="1"/>
  <c r="J13" i="1" s="1"/>
  <c r="J20" i="1" s="1"/>
  <c r="F14" i="1"/>
  <c r="F13" i="1" s="1"/>
  <c r="F20" i="1" s="1"/>
  <c r="E17" i="1"/>
  <c r="E16" i="1"/>
  <c r="E15" i="1"/>
  <c r="E14" i="1" l="1"/>
  <c r="E13" i="1" s="1"/>
  <c r="E20" i="1" s="1"/>
</calcChain>
</file>

<file path=xl/sharedStrings.xml><?xml version="1.0" encoding="utf-8"?>
<sst xmlns="http://schemas.openxmlformats.org/spreadsheetml/2006/main" count="32" uniqueCount="30">
  <si>
    <t>Додаток 9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</si>
  <si>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</si>
  <si>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(код бюджету)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</si>
  <si>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</si>
  <si>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</si>
  <si>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</si>
  <si>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</si>
  <si>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</si>
  <si>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</si>
  <si>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1559100000</t>
  </si>
  <si>
    <t>Управління капітального будівництва Південнівськоїї міської ради Одеського району Одеської області</t>
  </si>
  <si>
    <t>Муніципальна інфраструктура та послуги</t>
  </si>
  <si>
    <t>1.1</t>
  </si>
  <si>
    <t>Капітальний ремонт ділянки магістрального водопроводу від колодязя В 1 по проспекту Григорівського десанту до колодязя В 5 по вул. Т.Г. Шевченка м. Южного Одеського району Одеської області</t>
  </si>
  <si>
    <t>1.2</t>
  </si>
  <si>
    <t>1.3</t>
  </si>
  <si>
    <t>2</t>
  </si>
  <si>
    <t>Транспорт</t>
  </si>
  <si>
    <t>2.1</t>
  </si>
  <si>
    <t>Капітальний ремонт проіжджої частини вул. Приморської від вул. Будівельників до просп. Григорівського десанту м. Южного Одеської області</t>
  </si>
  <si>
    <t>УСЬОГО</t>
  </si>
  <si>
    <t>Капітальний ремонт інженерних мереж бля меморіального скверу для влаштування загиблих військовослужбовців Збройних Сил України інших українських військових та правоохороних формувань, а також добровольців які загинули в боях за Україну, за адресою: пл. Перемоги, місто Південне, Одеський район, Одеська область</t>
  </si>
  <si>
    <t>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пл.Перемоги, місто Южне, Одеський район, Одеська область</t>
  </si>
  <si>
    <t>2024 рік         (звіт)</t>
  </si>
  <si>
    <t>2025 рік (затверджено)</t>
  </si>
  <si>
    <t>2026 рік              (план)</t>
  </si>
  <si>
    <t>2027 рік        (план)</t>
  </si>
  <si>
    <t>2028 рік       (план)</t>
  </si>
  <si>
    <t>х</t>
  </si>
  <si>
    <t>до Прогнозу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</si>
</sst>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1F3F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80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7" fillId="7" borderId="3" applyNumberFormat="0" applyAlignment="0" applyProtection="0"/>
    <xf numFmtId="0" fontId="8" fillId="20" borderId="4" applyNumberFormat="0" applyAlignment="0" applyProtection="0"/>
    <xf numFmtId="0" fontId="9" fillId="20" borderId="3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3" fillId="0" borderId="8" applyNumberFormat="0" applyFill="0" applyAlignment="0" applyProtection="0"/>
    <xf numFmtId="0" fontId="14" fillId="21" borderId="9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17" fillId="0" borderId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" fillId="23" borderId="10" applyNumberFormat="0" applyFont="0" applyAlignment="0" applyProtection="0"/>
    <xf numFmtId="0" fontId="4" fillId="23" borderId="10" applyNumberFormat="0" applyFont="0" applyAlignment="0" applyProtection="0"/>
    <xf numFmtId="0" fontId="20" fillId="23" borderId="10" applyNumberFormat="0" applyFont="0" applyAlignment="0" applyProtection="0"/>
    <xf numFmtId="0" fontId="21" fillId="0" borderId="11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34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Font="1"/>
    <xf numFmtId="0" fontId="26" fillId="0" borderId="0" xfId="1" quotePrefix="1" applyFont="1" applyAlignment="1">
      <alignment horizontal="left"/>
    </xf>
    <xf numFmtId="0" fontId="3" fillId="0" borderId="0" xfId="1" applyFont="1" applyAlignment="1">
      <alignment horizontal="left"/>
    </xf>
    <xf numFmtId="3" fontId="3" fillId="0" borderId="1" xfId="1" applyNumberFormat="1" applyFont="1" applyBorder="1" applyAlignment="1">
      <alignment vertical="center" wrapText="1"/>
    </xf>
    <xf numFmtId="0" fontId="3" fillId="0" borderId="2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top"/>
    </xf>
    <xf numFmtId="0" fontId="29" fillId="0" borderId="1" xfId="0" applyFont="1" applyBorder="1" applyAlignment="1">
      <alignment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wrapText="1"/>
    </xf>
    <xf numFmtId="3" fontId="27" fillId="0" borderId="1" xfId="1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3" fontId="30" fillId="0" borderId="1" xfId="0" applyNumberFormat="1" applyFont="1" applyBorder="1" applyAlignment="1">
      <alignment vertical="center" wrapText="1"/>
    </xf>
    <xf numFmtId="3" fontId="29" fillId="0" borderId="1" xfId="0" applyNumberFormat="1" applyFont="1" applyBorder="1" applyAlignment="1">
      <alignment vertical="center" wrapText="1"/>
    </xf>
    <xf numFmtId="49" fontId="29" fillId="0" borderId="0" xfId="0" applyNumberFormat="1" applyFont="1" applyBorder="1" applyAlignment="1">
      <alignment wrapText="1"/>
    </xf>
    <xf numFmtId="0" fontId="29" fillId="0" borderId="0" xfId="0" applyFont="1" applyBorder="1" applyAlignment="1">
      <alignment wrapText="1"/>
    </xf>
    <xf numFmtId="4" fontId="29" fillId="0" borderId="0" xfId="0" applyNumberFormat="1" applyFont="1" applyBorder="1" applyAlignment="1">
      <alignment wrapText="1"/>
    </xf>
    <xf numFmtId="0" fontId="0" fillId="0" borderId="0" xfId="0" applyBorder="1"/>
    <xf numFmtId="0" fontId="30" fillId="24" borderId="1" xfId="0" applyFont="1" applyFill="1" applyBorder="1" applyAlignment="1">
      <alignment vertical="center" wrapText="1"/>
    </xf>
    <xf numFmtId="0" fontId="30" fillId="24" borderId="1" xfId="0" applyFont="1" applyFill="1" applyBorder="1" applyAlignment="1">
      <alignment horizontal="center" vertical="center" wrapText="1"/>
    </xf>
    <xf numFmtId="3" fontId="30" fillId="24" borderId="1" xfId="0" applyNumberFormat="1" applyFont="1" applyFill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49" fontId="30" fillId="24" borderId="1" xfId="0" applyNumberFormat="1" applyFont="1" applyFill="1" applyBorder="1" applyAlignment="1">
      <alignment horizontal="center" wrapText="1"/>
    </xf>
    <xf numFmtId="0" fontId="30" fillId="24" borderId="1" xfId="0" applyFont="1" applyFill="1" applyBorder="1" applyAlignment="1">
      <alignment horizontal="center" wrapText="1"/>
    </xf>
    <xf numFmtId="0" fontId="29" fillId="0" borderId="1" xfId="0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justify" vertical="center"/>
    </xf>
    <xf numFmtId="0" fontId="25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top" wrapText="1"/>
    </xf>
    <xf numFmtId="0" fontId="3" fillId="0" borderId="2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top"/>
    </xf>
  </cellXfs>
  <cellStyles count="80">
    <cellStyle name="20% - Акцент1" xfId="2"/>
    <cellStyle name="20% — акцент1" xfId="3"/>
    <cellStyle name="20% - Акцент1_Додаток 1 " xfId="4"/>
    <cellStyle name="20% - Акцент2" xfId="5"/>
    <cellStyle name="20% — акцент2" xfId="6"/>
    <cellStyle name="20% - Акцент2_Додаток 1 " xfId="7"/>
    <cellStyle name="20% - Акцент3" xfId="8"/>
    <cellStyle name="20% — акцент3" xfId="9"/>
    <cellStyle name="20% - Акцент3_Додаток 1 " xfId="10"/>
    <cellStyle name="20% - Акцент4" xfId="11"/>
    <cellStyle name="20% — акцент4" xfId="12"/>
    <cellStyle name="20% - Акцент4_Додаток 1 " xfId="13"/>
    <cellStyle name="20% - Акцент5" xfId="14"/>
    <cellStyle name="20% — акцент5" xfId="15"/>
    <cellStyle name="20% - Акцент5_Додаток 1 " xfId="16"/>
    <cellStyle name="20% - Акцент6" xfId="17"/>
    <cellStyle name="20% — акцент6" xfId="18"/>
    <cellStyle name="20% - Акцент6_Додаток 1 " xfId="19"/>
    <cellStyle name="40% - Акцент1" xfId="20"/>
    <cellStyle name="40% — акцент1" xfId="21"/>
    <cellStyle name="40% - Акцент1_Додаток 1 " xfId="22"/>
    <cellStyle name="40% - Акцент2" xfId="23"/>
    <cellStyle name="40% — акцент2" xfId="24"/>
    <cellStyle name="40% - Акцент2_Додаток 1 " xfId="25"/>
    <cellStyle name="40% - Акцент3" xfId="26"/>
    <cellStyle name="40% — акцент3" xfId="27"/>
    <cellStyle name="40% - Акцент3_Додаток 1 " xfId="28"/>
    <cellStyle name="40% - Акцент4" xfId="29"/>
    <cellStyle name="40% — акцент4" xfId="30"/>
    <cellStyle name="40% - Акцент4_Додаток 1 " xfId="31"/>
    <cellStyle name="40% - Акцент5" xfId="32"/>
    <cellStyle name="40% — акцент5" xfId="33"/>
    <cellStyle name="40% - Акцент5_Додаток 1 " xfId="34"/>
    <cellStyle name="40% - Акцент6" xfId="35"/>
    <cellStyle name="40% — акцент6" xfId="36"/>
    <cellStyle name="40% - Акцент6_Додаток 1 " xfId="37"/>
    <cellStyle name="60% - Акцент1" xfId="38"/>
    <cellStyle name="60% — акцент1" xfId="39"/>
    <cellStyle name="60% - Акцент2" xfId="40"/>
    <cellStyle name="60% — акцент2" xfId="41"/>
    <cellStyle name="60% - Акцент3" xfId="42"/>
    <cellStyle name="60% — акцент3" xfId="43"/>
    <cellStyle name="60% - Акцент4" xfId="44"/>
    <cellStyle name="60% — акцент4" xfId="45"/>
    <cellStyle name="60% - Акцент5" xfId="46"/>
    <cellStyle name="60% — акцент5" xfId="47"/>
    <cellStyle name="60% - Акцент6" xfId="48"/>
    <cellStyle name="60% — акцент6" xfId="49"/>
    <cellStyle name="Normal_Доходи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Заголовок 1 2" xfId="60"/>
    <cellStyle name="Заголовок 2 2" xfId="61"/>
    <cellStyle name="Заголовок 3 2" xfId="62"/>
    <cellStyle name="Заголовок 4 2" xfId="63"/>
    <cellStyle name="Звичайний 2" xfId="1"/>
    <cellStyle name="Звичайний 3" xfId="64"/>
    <cellStyle name="Итог" xfId="65"/>
    <cellStyle name="Контрольная ячейка" xfId="66"/>
    <cellStyle name="Название" xfId="67"/>
    <cellStyle name="Нейтральный" xfId="68"/>
    <cellStyle name="Обычный" xfId="0" builtinId="0"/>
    <cellStyle name="Обычный 2" xfId="69"/>
    <cellStyle name="Обычный 3" xfId="70"/>
    <cellStyle name="Плохой" xfId="71"/>
    <cellStyle name="Пояснение" xfId="72"/>
    <cellStyle name="Примечание" xfId="73"/>
    <cellStyle name="Примечание 2" xfId="74"/>
    <cellStyle name="Примечание_Xl0000003_1" xfId="75"/>
    <cellStyle name="Связанная ячейка" xfId="76"/>
    <cellStyle name="Стиль 1" xfId="77"/>
    <cellStyle name="Текст предупреждения" xfId="78"/>
    <cellStyle name="Хороший" xfId="79"/>
  </cellStyles>
  <dxfs count="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1F3F5"/>
      <color rgb="FF84E7E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zoomScaleNormal="100" zoomScaleSheetLayoutView="100" workbookViewId="0">
      <selection activeCell="C26" sqref="C26"/>
    </sheetView>
  </sheetViews>
  <sheetFormatPr defaultRowHeight="15" x14ac:dyDescent="0.25"/>
  <cols>
    <col min="1" max="1" width="11" customWidth="1"/>
    <col min="2" max="2" width="16.85546875" customWidth="1"/>
    <col min="3" max="3" width="51.140625" customWidth="1"/>
    <col min="4" max="4" width="33.28515625" customWidth="1"/>
    <col min="5" max="5" width="15.140625" customWidth="1"/>
    <col min="6" max="10" width="12.7109375" customWidth="1"/>
  </cols>
  <sheetData>
    <row r="1" spans="1:10" x14ac:dyDescent="0.25">
      <c r="A1" s="1"/>
      <c r="B1" s="1"/>
      <c r="C1" s="2"/>
      <c r="D1" s="2"/>
      <c r="E1" s="3"/>
      <c r="F1" s="1"/>
      <c r="G1" s="1"/>
      <c r="H1" s="29" t="s">
        <v>0</v>
      </c>
      <c r="I1" s="29"/>
      <c r="J1" s="29"/>
    </row>
    <row r="2" spans="1:10" x14ac:dyDescent="0.25">
      <c r="A2" s="1"/>
      <c r="B2" s="1"/>
      <c r="C2" s="2"/>
      <c r="D2" s="2"/>
      <c r="E2" s="3"/>
      <c r="F2" s="1"/>
      <c r="G2" s="1"/>
      <c r="H2" s="29" t="s">
        <v>29</v>
      </c>
      <c r="I2" s="29"/>
      <c r="J2" s="29"/>
    </row>
    <row r="3" spans="1:10" x14ac:dyDescent="0.25">
      <c r="A3" s="1"/>
      <c r="B3" s="1"/>
      <c r="C3" s="2"/>
      <c r="D3" s="2"/>
      <c r="E3" s="3"/>
      <c r="F3" s="1"/>
      <c r="G3" s="1"/>
      <c r="H3" s="29"/>
      <c r="I3" s="29"/>
      <c r="J3" s="29"/>
    </row>
    <row r="4" spans="1:10" x14ac:dyDescent="0.25">
      <c r="A4" s="1"/>
      <c r="B4" s="1"/>
      <c r="C4" s="2"/>
      <c r="D4" s="2"/>
      <c r="E4" s="3"/>
      <c r="F4" s="1"/>
      <c r="G4" s="1"/>
      <c r="H4" s="29"/>
      <c r="I4" s="29"/>
      <c r="J4" s="29"/>
    </row>
    <row r="5" spans="1:10" x14ac:dyDescent="0.25">
      <c r="A5" s="1"/>
      <c r="B5" s="1"/>
      <c r="C5" s="2"/>
      <c r="D5" s="2"/>
      <c r="E5" s="3"/>
      <c r="F5" s="1"/>
      <c r="G5" s="1"/>
      <c r="H5" s="1"/>
      <c r="I5" s="1"/>
      <c r="J5" s="1"/>
    </row>
    <row r="6" spans="1:10" ht="45" customHeight="1" x14ac:dyDescent="0.25">
      <c r="A6" s="30" t="s">
        <v>1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x14ac:dyDescent="0.25">
      <c r="A7" s="4" t="s">
        <v>9</v>
      </c>
      <c r="B7" s="1"/>
      <c r="C7" s="2"/>
      <c r="D7" s="2"/>
      <c r="E7" s="3"/>
      <c r="F7" s="1"/>
      <c r="G7" s="1"/>
      <c r="H7" s="1"/>
      <c r="I7" s="1"/>
      <c r="J7" s="1"/>
    </row>
    <row r="8" spans="1:10" x14ac:dyDescent="0.25">
      <c r="A8" s="5" t="s">
        <v>2</v>
      </c>
      <c r="B8" s="1"/>
      <c r="C8" s="2"/>
      <c r="D8" s="2"/>
      <c r="E8" s="3"/>
      <c r="F8" s="1"/>
      <c r="G8" s="1"/>
      <c r="H8" s="1"/>
      <c r="I8" s="1"/>
      <c r="J8" s="1"/>
    </row>
    <row r="10" spans="1:10" ht="22.5" customHeight="1" x14ac:dyDescent="0.25">
      <c r="A10" s="28" t="s">
        <v>3</v>
      </c>
      <c r="B10" s="28" t="s">
        <v>4</v>
      </c>
      <c r="C10" s="28" t="s">
        <v>5</v>
      </c>
      <c r="D10" s="28" t="s">
        <v>6</v>
      </c>
      <c r="E10" s="28" t="s">
        <v>7</v>
      </c>
      <c r="F10" s="28" t="s">
        <v>8</v>
      </c>
      <c r="G10" s="28"/>
      <c r="H10" s="28"/>
      <c r="I10" s="28"/>
      <c r="J10" s="28"/>
    </row>
    <row r="11" spans="1:10" ht="51" customHeight="1" x14ac:dyDescent="0.25">
      <c r="A11" s="28"/>
      <c r="B11" s="28"/>
      <c r="C11" s="28"/>
      <c r="D11" s="28"/>
      <c r="E11" s="28"/>
      <c r="F11" s="10" t="s">
        <v>23</v>
      </c>
      <c r="G11" s="10" t="s">
        <v>24</v>
      </c>
      <c r="H11" s="10" t="s">
        <v>25</v>
      </c>
      <c r="I11" s="10" t="s">
        <v>26</v>
      </c>
      <c r="J11" s="10" t="s">
        <v>27</v>
      </c>
    </row>
    <row r="12" spans="1:10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  <c r="I12" s="11">
        <v>9</v>
      </c>
      <c r="J12" s="11">
        <v>10</v>
      </c>
    </row>
    <row r="13" spans="1:10" ht="33.75" customHeight="1" x14ac:dyDescent="0.25">
      <c r="A13" s="22"/>
      <c r="B13" s="23">
        <v>15</v>
      </c>
      <c r="C13" s="22" t="s">
        <v>10</v>
      </c>
      <c r="D13" s="22"/>
      <c r="E13" s="24">
        <f>E14+E18</f>
        <v>39454930</v>
      </c>
      <c r="F13" s="24">
        <f t="shared" ref="F13:J13" si="0">F14+F18</f>
        <v>0</v>
      </c>
      <c r="G13" s="24">
        <f t="shared" si="0"/>
        <v>0</v>
      </c>
      <c r="H13" s="24">
        <f t="shared" si="0"/>
        <v>17934300</v>
      </c>
      <c r="I13" s="24">
        <f t="shared" si="0"/>
        <v>21520630</v>
      </c>
      <c r="J13" s="24">
        <f t="shared" si="0"/>
        <v>0</v>
      </c>
    </row>
    <row r="14" spans="1:10" ht="18.75" customHeight="1" x14ac:dyDescent="0.25">
      <c r="A14" s="12">
        <v>1</v>
      </c>
      <c r="B14" s="15"/>
      <c r="C14" s="15" t="s">
        <v>11</v>
      </c>
      <c r="D14" s="15"/>
      <c r="E14" s="16">
        <f>F14+G14+H14+I14+J14</f>
        <v>29999915</v>
      </c>
      <c r="F14" s="16">
        <f>F15+F16+F17</f>
        <v>0</v>
      </c>
      <c r="G14" s="16">
        <f t="shared" ref="G14:J14" si="1">G15+G16+G17</f>
        <v>0</v>
      </c>
      <c r="H14" s="16">
        <f t="shared" si="1"/>
        <v>17934300</v>
      </c>
      <c r="I14" s="16">
        <f t="shared" si="1"/>
        <v>12065615</v>
      </c>
      <c r="J14" s="16">
        <f t="shared" si="1"/>
        <v>0</v>
      </c>
    </row>
    <row r="15" spans="1:10" ht="64.5" customHeight="1" x14ac:dyDescent="0.25">
      <c r="A15" s="13" t="s">
        <v>12</v>
      </c>
      <c r="B15" s="9"/>
      <c r="C15" s="6" t="s">
        <v>13</v>
      </c>
      <c r="D15" s="9"/>
      <c r="E15" s="17">
        <f>F15+G15+H15+I15+J15</f>
        <v>6500000</v>
      </c>
      <c r="F15" s="17">
        <v>0</v>
      </c>
      <c r="G15" s="17">
        <v>0</v>
      </c>
      <c r="H15" s="17">
        <v>6500000</v>
      </c>
      <c r="I15" s="17">
        <v>0</v>
      </c>
      <c r="J15" s="17">
        <v>0</v>
      </c>
    </row>
    <row r="16" spans="1:10" ht="86.25" customHeight="1" x14ac:dyDescent="0.25">
      <c r="A16" s="13" t="s">
        <v>14</v>
      </c>
      <c r="B16" s="9"/>
      <c r="C16" s="6" t="s">
        <v>21</v>
      </c>
      <c r="D16" s="9"/>
      <c r="E16" s="17">
        <f t="shared" ref="E16:E19" si="2">F16+G16+H16+I16+J16</f>
        <v>3500000</v>
      </c>
      <c r="F16" s="17">
        <v>0</v>
      </c>
      <c r="G16" s="17">
        <v>0</v>
      </c>
      <c r="H16" s="17">
        <v>3500000</v>
      </c>
      <c r="I16" s="17">
        <v>0</v>
      </c>
      <c r="J16" s="17">
        <v>0</v>
      </c>
    </row>
    <row r="17" spans="1:10" ht="86.25" customHeight="1" x14ac:dyDescent="0.25">
      <c r="A17" s="13" t="s">
        <v>15</v>
      </c>
      <c r="B17" s="9"/>
      <c r="C17" s="6" t="s">
        <v>22</v>
      </c>
      <c r="D17" s="9"/>
      <c r="E17" s="17">
        <f t="shared" si="2"/>
        <v>19999915</v>
      </c>
      <c r="F17" s="17">
        <v>0</v>
      </c>
      <c r="G17" s="17">
        <v>0</v>
      </c>
      <c r="H17" s="17">
        <v>7934300</v>
      </c>
      <c r="I17" s="17">
        <v>12065615</v>
      </c>
      <c r="J17" s="17">
        <v>0</v>
      </c>
    </row>
    <row r="18" spans="1:10" ht="15.75" customHeight="1" x14ac:dyDescent="0.25">
      <c r="A18" s="25" t="s">
        <v>16</v>
      </c>
      <c r="B18" s="15"/>
      <c r="C18" s="14" t="s">
        <v>17</v>
      </c>
      <c r="D18" s="15"/>
      <c r="E18" s="16">
        <f t="shared" si="2"/>
        <v>9455015</v>
      </c>
      <c r="F18" s="16">
        <f>F19</f>
        <v>0</v>
      </c>
      <c r="G18" s="16">
        <f t="shared" ref="G18:J18" si="3">G19</f>
        <v>0</v>
      </c>
      <c r="H18" s="16">
        <f t="shared" si="3"/>
        <v>0</v>
      </c>
      <c r="I18" s="16">
        <f t="shared" si="3"/>
        <v>9455015</v>
      </c>
      <c r="J18" s="16">
        <f t="shared" si="3"/>
        <v>0</v>
      </c>
    </row>
    <row r="19" spans="1:10" ht="57.75" customHeight="1" x14ac:dyDescent="0.25">
      <c r="A19" s="13" t="s">
        <v>18</v>
      </c>
      <c r="B19" s="9"/>
      <c r="C19" s="6" t="s">
        <v>19</v>
      </c>
      <c r="D19" s="9"/>
      <c r="E19" s="17">
        <f t="shared" si="2"/>
        <v>9455015</v>
      </c>
      <c r="F19" s="17"/>
      <c r="G19" s="17"/>
      <c r="H19" s="17"/>
      <c r="I19" s="17">
        <v>9455015</v>
      </c>
      <c r="J19" s="17"/>
    </row>
    <row r="20" spans="1:10" x14ac:dyDescent="0.25">
      <c r="A20" s="26" t="s">
        <v>28</v>
      </c>
      <c r="B20" s="27" t="s">
        <v>20</v>
      </c>
      <c r="C20" s="27" t="s">
        <v>28</v>
      </c>
      <c r="D20" s="27" t="s">
        <v>28</v>
      </c>
      <c r="E20" s="24">
        <f>E13</f>
        <v>39454930</v>
      </c>
      <c r="F20" s="24">
        <f t="shared" ref="F20:J20" si="4">F13</f>
        <v>0</v>
      </c>
      <c r="G20" s="24">
        <f t="shared" si="4"/>
        <v>0</v>
      </c>
      <c r="H20" s="24">
        <f t="shared" si="4"/>
        <v>17934300</v>
      </c>
      <c r="I20" s="24">
        <f t="shared" si="4"/>
        <v>21520630</v>
      </c>
      <c r="J20" s="24">
        <f t="shared" si="4"/>
        <v>0</v>
      </c>
    </row>
    <row r="21" spans="1:10" x14ac:dyDescent="0.25">
      <c r="A21" s="18"/>
      <c r="B21" s="19"/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A22" s="18"/>
      <c r="B22" s="31"/>
      <c r="C22" s="31"/>
      <c r="D22" s="3"/>
      <c r="E22" s="7"/>
      <c r="F22" s="1"/>
      <c r="G22" s="32"/>
      <c r="H22" s="32"/>
      <c r="I22" s="19"/>
      <c r="J22" s="19"/>
    </row>
    <row r="23" spans="1:10" x14ac:dyDescent="0.25">
      <c r="A23" s="18"/>
      <c r="B23" s="31"/>
      <c r="C23" s="31"/>
      <c r="D23" s="3"/>
      <c r="E23" s="8"/>
      <c r="F23" s="1"/>
      <c r="G23" s="33"/>
      <c r="H23" s="33"/>
      <c r="I23" s="19"/>
      <c r="J23" s="19"/>
    </row>
    <row r="24" spans="1:10" x14ac:dyDescent="0.25">
      <c r="A24" s="18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8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8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8"/>
      <c r="B27" s="19"/>
      <c r="C27" s="19"/>
      <c r="D27" s="19"/>
      <c r="E27" s="19"/>
      <c r="F27" s="19"/>
      <c r="G27" s="19"/>
      <c r="H27" s="19"/>
      <c r="I27" s="19"/>
      <c r="J27" s="19"/>
    </row>
    <row r="28" spans="1:10" x14ac:dyDescent="0.25">
      <c r="A28" s="18"/>
      <c r="B28" s="19"/>
      <c r="C28" s="19"/>
      <c r="D28" s="19"/>
      <c r="E28" s="19"/>
      <c r="F28" s="19"/>
      <c r="G28" s="19"/>
      <c r="H28" s="19"/>
      <c r="I28" s="19"/>
      <c r="J28" s="19"/>
    </row>
    <row r="29" spans="1:10" x14ac:dyDescent="0.25">
      <c r="A29" s="20"/>
      <c r="B29" s="19"/>
      <c r="C29" s="19"/>
      <c r="D29" s="19"/>
      <c r="E29" s="19"/>
      <c r="F29" s="19"/>
      <c r="G29" s="19"/>
      <c r="H29" s="19"/>
      <c r="I29" s="19"/>
      <c r="J29" s="19"/>
    </row>
    <row r="30" spans="1:10" x14ac:dyDescent="0.25">
      <c r="A30" s="20"/>
      <c r="B30" s="19"/>
      <c r="C30" s="19"/>
      <c r="D30" s="19"/>
      <c r="E30" s="19"/>
      <c r="F30" s="19"/>
      <c r="G30" s="19"/>
      <c r="H30" s="19"/>
      <c r="I30" s="19"/>
      <c r="J30" s="19"/>
    </row>
    <row r="31" spans="1:10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</row>
    <row r="32" spans="1:10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</row>
    <row r="33" spans="1:10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</row>
    <row r="34" spans="1:10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</row>
  </sheetData>
  <mergeCells count="14">
    <mergeCell ref="B22:C23"/>
    <mergeCell ref="G22:H22"/>
    <mergeCell ref="G23:H23"/>
    <mergeCell ref="E10:E11"/>
    <mergeCell ref="D10:D11"/>
    <mergeCell ref="C10:C11"/>
    <mergeCell ref="B10:B11"/>
    <mergeCell ref="A10:A11"/>
    <mergeCell ref="F10:J10"/>
    <mergeCell ref="H1:J1"/>
    <mergeCell ref="H2:J2"/>
    <mergeCell ref="H3:J3"/>
    <mergeCell ref="H4:J4"/>
    <mergeCell ref="A6:J6"/>
  </mergeCells>
  <conditionalFormatting sqref="C15:C17">
    <cfRule type="expression" dxfId="3" priority="3" stopIfTrue="1">
      <formula>XFD15=1</formula>
    </cfRule>
    <cfRule type="expression" dxfId="2" priority="4" stopIfTrue="1">
      <formula>XFD15=2</formula>
    </cfRule>
  </conditionalFormatting>
  <conditionalFormatting sqref="C18:C19">
    <cfRule type="expression" dxfId="1" priority="1" stopIfTrue="1">
      <formula>XFD18=1</formula>
    </cfRule>
    <cfRule type="expression" dxfId="0" priority="2" stopIfTrue="1">
      <formula>XFD18=2</formula>
    </cfRule>
  </conditionalFormatting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2025-10-24T07:49:34Z</cp:lastPrinted>
  <dcterms:created xsi:type="dcterms:W3CDTF">2025-08-14T08:20:54Z</dcterms:created>
  <dcterms:modified xsi:type="dcterms:W3CDTF">2025-10-24T07:49:36Z</dcterms:modified>
</cp:coreProperties>
</file>