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FBF6F5D-2945-44A4-A552-EB7B26586A25}" xr6:coauthVersionLast="47" xr6:coauthVersionMax="47" xr10:uidLastSave="{00000000-0000-0000-0000-000000000000}"/>
  <bookViews>
    <workbookView xWindow="-120" yWindow="-120" windowWidth="29040" windowHeight="15720" tabRatio="881" activeTab="1" xr2:uid="{00000000-000D-0000-FFFF-FFFF00000000}"/>
  </bookViews>
  <sheets>
    <sheet name="2026-сф" sheetId="20" r:id="rId1"/>
    <sheet name="2026 зф" sheetId="21" r:id="rId2"/>
  </sheets>
  <definedNames>
    <definedName name="_xlnm.Print_Area" localSheetId="1">'2026 зф'!$A$1:$H$35</definedName>
    <definedName name="_xlnm.Print_Area" localSheetId="0">'2026-сф'!$A$1:$H$37</definedName>
  </definedNames>
  <calcPr calcId="181029"/>
</workbook>
</file>

<file path=xl/calcChain.xml><?xml version="1.0" encoding="utf-8"?>
<calcChain xmlns="http://schemas.openxmlformats.org/spreadsheetml/2006/main">
  <c r="H28" i="20" l="1"/>
  <c r="H29" i="20"/>
  <c r="H28" i="21"/>
  <c r="H27" i="21"/>
  <c r="H26" i="21"/>
  <c r="H25" i="21"/>
  <c r="H24" i="21"/>
  <c r="H25" i="20"/>
  <c r="H26" i="20"/>
  <c r="H27" i="20"/>
  <c r="H24" i="20"/>
  <c r="H30" i="20"/>
  <c r="H23" i="21" l="1"/>
  <c r="H29" i="21" s="1"/>
  <c r="H3" i="21" s="1"/>
  <c r="H23" i="20"/>
  <c r="H31" i="20" s="1"/>
  <c r="H3" i="20" l="1"/>
</calcChain>
</file>

<file path=xl/sharedStrings.xml><?xml version="1.0" encoding="utf-8"?>
<sst xmlns="http://schemas.openxmlformats.org/spreadsheetml/2006/main" count="92" uniqueCount="50">
  <si>
    <t>№ з/п</t>
  </si>
  <si>
    <t>КЕКВ</t>
  </si>
  <si>
    <t>Назва послуг,матеріалів,інше</t>
  </si>
  <si>
    <t>1.</t>
  </si>
  <si>
    <t>ЗАТВЕРДЖЕНИЙ</t>
  </si>
  <si>
    <t xml:space="preserve">у сумі </t>
  </si>
  <si>
    <t>(сума літерами і цифрами)</t>
  </si>
  <si>
    <t>Міський голова</t>
  </si>
  <si>
    <t>(посада)</t>
  </si>
  <si>
    <t>(підпис)</t>
  </si>
  <si>
    <t>(ініціали і прізвище)</t>
  </si>
  <si>
    <t>(число,місяць,рік)</t>
  </si>
  <si>
    <t>М.П.</t>
  </si>
  <si>
    <t>В.М. Новацький</t>
  </si>
  <si>
    <t>23 січня 2015 року</t>
  </si>
  <si>
    <t xml:space="preserve">гривень 00 копійок </t>
  </si>
  <si>
    <t xml:space="preserve">Три мільони чотириста п' ятдесят сім тисяч </t>
  </si>
  <si>
    <t xml:space="preserve">Керівник </t>
  </si>
  <si>
    <t>грн.</t>
  </si>
  <si>
    <t>УСЬОГО</t>
  </si>
  <si>
    <t xml:space="preserve"> Комунального некомерційного підприємства «Південнівська міська лікарня» Південнівської міської ради</t>
  </si>
  <si>
    <t>Оксана ДЕНИСЕНКО</t>
  </si>
  <si>
    <t>Ольга ЧАБАН</t>
  </si>
  <si>
    <t xml:space="preserve">СПЕЦІАЛЬНИЙ ФОНД </t>
  </si>
  <si>
    <t>К-ть</t>
  </si>
  <si>
    <t>Ціна</t>
  </si>
  <si>
    <t>Сума</t>
  </si>
  <si>
    <t>КПКВК 0212010 "Багатопрофільна стаціонарна медична допомога населенню"</t>
  </si>
  <si>
    <t>Од.виміру</t>
  </si>
  <si>
    <t>шт.</t>
  </si>
  <si>
    <t xml:space="preserve">Розрахунок до бюджетного запиту  на 2026 рік     </t>
  </si>
  <si>
    <t>Тренажери сходи-бруси</t>
  </si>
  <si>
    <t>Бруси реабілітаційні з перешкодами (для закладів, які надають реабілітаційну допомогу за напрямами нейро- та/або ортореабілітації)</t>
  </si>
  <si>
    <t>Тренажер для збільшення сили та об’єму рухів у суглобах кінцівок (для закладів, які надають реабілітаційну допомогу за напрямами нейро- та/або ортореабілітації);</t>
  </si>
  <si>
    <t>Настінне дзеркало та/або мобільне дзеркало на коліщатках(для закладів, які надають реабілітаційну допомогу за напрямами нейро- та/або ортореабілітації);</t>
  </si>
  <si>
    <t>Різні типи балансирів (для закладів, які надають реабілітаційну допомогу за напрямами нейро- та/або ортореабілітації)</t>
  </si>
  <si>
    <t>Шведська стінка</t>
  </si>
  <si>
    <t>Механічний та/або автоматичний апарат для тренування суглобів пальців рук (для закладів, які надають реабілітаційну допомогу за напрямами нейро- та/або ортореабілітації);</t>
  </si>
  <si>
    <t>Реабілітаційна бігова доріжка</t>
  </si>
  <si>
    <t>Реабілітаційні пояси для страхування пацієнтів під час ходьби – щонайменше 2</t>
  </si>
  <si>
    <t xml:space="preserve">М’ячі (фітболи) різного розміру і форми </t>
  </si>
  <si>
    <t>Механічний та/або автоматичний ротор для тренування  нижніх кінцівок (для закладів, які надають реабілітаційну допомогу за напрямами нейро- та/або ортореабілітації);</t>
  </si>
  <si>
    <t xml:space="preserve"> Капітальні трансферти підприємствам (установам, організаціям)</t>
  </si>
  <si>
    <t>2610</t>
  </si>
  <si>
    <t>"Субсидії та поточні трансферти підприємствам (установам, організаціям)"</t>
  </si>
  <si>
    <t>Предмети, матеріали, обладнання та інвентар</t>
  </si>
  <si>
    <t xml:space="preserve">ЗАГАЛЬНИЙ ФОНД </t>
  </si>
  <si>
    <t>Начальник відділу</t>
  </si>
  <si>
    <t>Велотренажер</t>
  </si>
  <si>
    <t xml:space="preserve">Програма підтримки та розвитку вторинної медичної допомоги
Південнівської міської територіальної громади на період 2026 -2028 роки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</si>
</sst>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Liberation Sans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 applyBorder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0" xfId="0" applyFont="1"/>
    <xf numFmtId="0" fontId="0" fillId="0" borderId="2" xfId="0" applyBorder="1"/>
    <xf numFmtId="0" fontId="10" fillId="0" borderId="2" xfId="0" applyFont="1" applyBorder="1"/>
    <xf numFmtId="0" fontId="2" fillId="0" borderId="2" xfId="0" applyFont="1" applyBorder="1"/>
    <xf numFmtId="0" fontId="1" fillId="0" borderId="2" xfId="0" applyFont="1" applyBorder="1"/>
    <xf numFmtId="14" fontId="8" fillId="0" borderId="2" xfId="0" applyNumberFormat="1" applyFont="1" applyBorder="1"/>
    <xf numFmtId="0" fontId="9" fillId="0" borderId="2" xfId="0" applyFont="1" applyBorder="1"/>
    <xf numFmtId="2" fontId="1" fillId="0" borderId="2" xfId="0" applyNumberFormat="1" applyFont="1" applyBorder="1"/>
    <xf numFmtId="0" fontId="11" fillId="0" borderId="0" xfId="0" applyFont="1"/>
    <xf numFmtId="0" fontId="1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2" fontId="1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/>
    <xf numFmtId="2" fontId="19" fillId="0" borderId="0" xfId="0" applyNumberFormat="1" applyFont="1"/>
    <xf numFmtId="0" fontId="20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5" fillId="0" borderId="12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4" fontId="19" fillId="0" borderId="16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4" fontId="13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</cellXfs>
  <cellStyles count="2">
    <cellStyle name="Default 1" xfId="1" xr:uid="{D4868CFE-D5BD-4F50-AC20-05EA019F71AF}"/>
    <cellStyle name="Звичайний" xfId="0" builtinId="0"/>
  </cellStyles>
  <dxfs count="0"/>
  <tableStyles count="0" defaultTableStyle="TableStyleMedium9" defaultPivotStyle="PivotStyleLight16"/>
  <colors>
    <mruColors>
      <color rgb="FF99FF66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J38"/>
  <sheetViews>
    <sheetView view="pageBreakPreview" topLeftCell="A15" zoomScaleSheetLayoutView="100" workbookViewId="0">
      <selection activeCell="D23" sqref="D23"/>
    </sheetView>
  </sheetViews>
  <sheetFormatPr defaultRowHeight="15"/>
  <cols>
    <col min="1" max="1" width="8.5703125" customWidth="1"/>
    <col min="2" max="2" width="8.7109375" customWidth="1"/>
    <col min="3" max="3" width="7.7109375" style="24" customWidth="1"/>
    <col min="4" max="4" width="50.7109375" customWidth="1"/>
    <col min="5" max="5" width="13.7109375" customWidth="1"/>
    <col min="6" max="6" width="13" customWidth="1"/>
    <col min="7" max="7" width="16.5703125" customWidth="1"/>
    <col min="8" max="8" width="20.85546875" customWidth="1"/>
    <col min="9" max="9" width="14.42578125" bestFit="1" customWidth="1"/>
    <col min="10" max="10" width="9.5703125" bestFit="1" customWidth="1"/>
  </cols>
  <sheetData>
    <row r="1" spans="1:8" ht="15.75" hidden="1">
      <c r="E1" s="2" t="s">
        <v>4</v>
      </c>
    </row>
    <row r="2" spans="1:8" hidden="1">
      <c r="E2" s="14" t="s">
        <v>5</v>
      </c>
      <c r="F2" s="11" t="s">
        <v>16</v>
      </c>
      <c r="G2" s="9"/>
      <c r="H2" s="9"/>
    </row>
    <row r="3" spans="1:8" hidden="1">
      <c r="E3" s="11" t="s">
        <v>15</v>
      </c>
      <c r="F3" s="9"/>
      <c r="G3" s="9"/>
      <c r="H3" s="12">
        <f>H31</f>
        <v>954733</v>
      </c>
    </row>
    <row r="4" spans="1:8" hidden="1">
      <c r="G4" s="5" t="s">
        <v>6</v>
      </c>
    </row>
    <row r="5" spans="1:8" hidden="1">
      <c r="E5" s="77" t="s">
        <v>7</v>
      </c>
      <c r="F5" s="77"/>
      <c r="G5" s="77"/>
      <c r="H5" s="6"/>
    </row>
    <row r="6" spans="1:8" hidden="1">
      <c r="E6" s="78" t="s">
        <v>8</v>
      </c>
      <c r="F6" s="78"/>
      <c r="G6" s="78"/>
    </row>
    <row r="7" spans="1:8" hidden="1">
      <c r="E7" s="6"/>
      <c r="F7" s="7"/>
      <c r="G7" s="77" t="s">
        <v>13</v>
      </c>
      <c r="H7" s="77"/>
    </row>
    <row r="8" spans="1:8" hidden="1">
      <c r="E8" s="78" t="s">
        <v>9</v>
      </c>
      <c r="F8" s="78"/>
      <c r="G8" s="78" t="s">
        <v>10</v>
      </c>
      <c r="H8" s="78"/>
    </row>
    <row r="9" spans="1:8" ht="15.75" hidden="1">
      <c r="E9" s="10" t="s">
        <v>14</v>
      </c>
      <c r="F9" s="8"/>
      <c r="G9" s="7"/>
    </row>
    <row r="10" spans="1:8" hidden="1">
      <c r="E10" s="5" t="s">
        <v>11</v>
      </c>
      <c r="H10" t="s">
        <v>12</v>
      </c>
    </row>
    <row r="11" spans="1:8" hidden="1"/>
    <row r="12" spans="1:8" hidden="1">
      <c r="E12" s="1"/>
      <c r="F12" s="1"/>
      <c r="G12" s="1"/>
      <c r="H12" s="1"/>
    </row>
    <row r="13" spans="1:8" ht="23.45" customHeight="1">
      <c r="E13" s="1"/>
      <c r="F13" s="1"/>
      <c r="G13" s="79"/>
      <c r="H13" s="79"/>
    </row>
    <row r="14" spans="1:8" s="30" customFormat="1" ht="48.75" customHeight="1">
      <c r="A14" s="80" t="s">
        <v>30</v>
      </c>
      <c r="B14" s="80"/>
      <c r="C14" s="80"/>
      <c r="D14" s="80"/>
      <c r="E14" s="80"/>
      <c r="F14" s="80"/>
      <c r="G14" s="80"/>
      <c r="H14" s="80"/>
    </row>
    <row r="15" spans="1:8" s="15" customFormat="1" ht="35.25" customHeight="1">
      <c r="A15" s="81" t="s">
        <v>20</v>
      </c>
      <c r="B15" s="81"/>
      <c r="C15" s="81"/>
      <c r="D15" s="81"/>
      <c r="E15" s="81"/>
      <c r="F15" s="81"/>
      <c r="G15" s="81"/>
      <c r="H15" s="81"/>
    </row>
    <row r="16" spans="1:8" s="15" customFormat="1" ht="18.75">
      <c r="A16" s="86" t="s">
        <v>27</v>
      </c>
      <c r="B16" s="86"/>
      <c r="C16" s="86"/>
      <c r="D16" s="86"/>
      <c r="E16" s="86"/>
      <c r="F16" s="86"/>
      <c r="G16" s="86"/>
      <c r="H16" s="86"/>
    </row>
    <row r="17" spans="1:10" s="15" customFormat="1" ht="22.15" customHeight="1" thickBot="1">
      <c r="A17" s="16"/>
      <c r="B17" s="16"/>
      <c r="C17" s="16"/>
      <c r="D17" s="16"/>
      <c r="E17" s="16"/>
      <c r="F17" s="16"/>
      <c r="G17" s="50"/>
      <c r="H17" s="16" t="s">
        <v>18</v>
      </c>
    </row>
    <row r="18" spans="1:10" s="15" customFormat="1" ht="17.649999999999999" customHeight="1" thickBot="1">
      <c r="A18" s="84" t="s">
        <v>23</v>
      </c>
      <c r="B18" s="85"/>
      <c r="C18" s="85"/>
      <c r="D18" s="85"/>
      <c r="E18" s="85"/>
      <c r="F18" s="85"/>
      <c r="G18" s="85"/>
      <c r="H18" s="85"/>
    </row>
    <row r="19" spans="1:10" s="15" customFormat="1" ht="63.75" customHeight="1" thickBot="1">
      <c r="A19" s="87" t="s">
        <v>49</v>
      </c>
      <c r="B19" s="88"/>
      <c r="C19" s="88"/>
      <c r="D19" s="88"/>
      <c r="E19" s="88"/>
      <c r="F19" s="88"/>
      <c r="G19" s="88"/>
      <c r="H19" s="88"/>
    </row>
    <row r="20" spans="1:10" s="20" customFormat="1" ht="15.6" customHeight="1">
      <c r="A20" s="67" t="s">
        <v>0</v>
      </c>
      <c r="B20" s="65"/>
      <c r="C20" s="82" t="s">
        <v>1</v>
      </c>
      <c r="D20" s="63" t="s">
        <v>2</v>
      </c>
      <c r="E20" s="73" t="s">
        <v>28</v>
      </c>
      <c r="F20" s="69" t="s">
        <v>24</v>
      </c>
      <c r="G20" s="69" t="s">
        <v>25</v>
      </c>
      <c r="H20" s="71" t="s">
        <v>26</v>
      </c>
      <c r="J20" s="21"/>
    </row>
    <row r="21" spans="1:10" s="22" customFormat="1" ht="34.15" customHeight="1" thickBot="1">
      <c r="A21" s="68"/>
      <c r="B21" s="66"/>
      <c r="C21" s="83"/>
      <c r="D21" s="64"/>
      <c r="E21" s="74"/>
      <c r="F21" s="70"/>
      <c r="G21" s="70"/>
      <c r="H21" s="72"/>
    </row>
    <row r="22" spans="1:10" s="22" customFormat="1" ht="31.5">
      <c r="A22" s="41"/>
      <c r="B22" s="48"/>
      <c r="C22" s="23">
        <v>3210</v>
      </c>
      <c r="D22" s="49" t="s">
        <v>42</v>
      </c>
      <c r="E22" s="40"/>
      <c r="F22" s="40"/>
      <c r="G22" s="40"/>
      <c r="H22" s="40"/>
    </row>
    <row r="23" spans="1:10" s="22" customFormat="1" ht="15.75">
      <c r="A23" s="39" t="s">
        <v>3</v>
      </c>
      <c r="B23" s="33"/>
      <c r="C23" s="31"/>
      <c r="D23" s="59"/>
      <c r="E23" s="32"/>
      <c r="F23" s="35"/>
      <c r="G23" s="35"/>
      <c r="H23" s="34">
        <f>SUM(H24:H30)</f>
        <v>954733</v>
      </c>
    </row>
    <row r="24" spans="1:10" s="22" customFormat="1" ht="15.75">
      <c r="A24" s="51"/>
      <c r="B24" s="52"/>
      <c r="C24" s="53"/>
      <c r="D24" s="57" t="s">
        <v>31</v>
      </c>
      <c r="E24" s="54" t="s">
        <v>29</v>
      </c>
      <c r="F24" s="55">
        <v>1</v>
      </c>
      <c r="G24" s="55">
        <v>85400</v>
      </c>
      <c r="H24" s="55">
        <f>G24*F24</f>
        <v>85400</v>
      </c>
    </row>
    <row r="25" spans="1:10" s="22" customFormat="1" ht="47.25">
      <c r="A25" s="51"/>
      <c r="B25" s="52"/>
      <c r="C25" s="53"/>
      <c r="D25" s="58" t="s">
        <v>32</v>
      </c>
      <c r="E25" s="54" t="s">
        <v>29</v>
      </c>
      <c r="F25" s="55">
        <v>1</v>
      </c>
      <c r="G25" s="55">
        <v>84250</v>
      </c>
      <c r="H25" s="55">
        <f t="shared" ref="H25:H29" si="0">G25*F25</f>
        <v>84250</v>
      </c>
    </row>
    <row r="26" spans="1:10" s="22" customFormat="1" ht="63">
      <c r="A26" s="51"/>
      <c r="B26" s="52"/>
      <c r="C26" s="53"/>
      <c r="D26" s="58" t="s">
        <v>33</v>
      </c>
      <c r="E26" s="54" t="s">
        <v>29</v>
      </c>
      <c r="F26" s="55">
        <v>1</v>
      </c>
      <c r="G26" s="55">
        <v>122301</v>
      </c>
      <c r="H26" s="55">
        <f t="shared" si="0"/>
        <v>122301</v>
      </c>
    </row>
    <row r="27" spans="1:10" s="22" customFormat="1" ht="63">
      <c r="A27" s="51"/>
      <c r="B27" s="52"/>
      <c r="C27" s="53"/>
      <c r="D27" s="58" t="s">
        <v>34</v>
      </c>
      <c r="E27" s="54" t="s">
        <v>29</v>
      </c>
      <c r="F27" s="55">
        <v>1</v>
      </c>
      <c r="G27" s="55">
        <v>33600</v>
      </c>
      <c r="H27" s="55">
        <f t="shared" si="0"/>
        <v>33600</v>
      </c>
    </row>
    <row r="28" spans="1:10" s="22" customFormat="1" ht="15.75">
      <c r="A28" s="51"/>
      <c r="B28" s="52"/>
      <c r="C28" s="53"/>
      <c r="D28" s="57" t="s">
        <v>36</v>
      </c>
      <c r="E28" s="54" t="s">
        <v>29</v>
      </c>
      <c r="F28" s="55">
        <v>1</v>
      </c>
      <c r="G28" s="55">
        <v>20451</v>
      </c>
      <c r="H28" s="55">
        <f t="shared" si="0"/>
        <v>20451</v>
      </c>
    </row>
    <row r="29" spans="1:10" s="22" customFormat="1" ht="15.75">
      <c r="A29" s="51"/>
      <c r="B29" s="52"/>
      <c r="C29" s="53"/>
      <c r="D29" s="57" t="s">
        <v>38</v>
      </c>
      <c r="E29" s="54" t="s">
        <v>29</v>
      </c>
      <c r="F29" s="55">
        <v>1</v>
      </c>
      <c r="G29" s="55">
        <v>220000</v>
      </c>
      <c r="H29" s="55">
        <f t="shared" si="0"/>
        <v>220000</v>
      </c>
    </row>
    <row r="30" spans="1:10" s="22" customFormat="1" ht="15.75">
      <c r="A30" s="51"/>
      <c r="B30" s="52"/>
      <c r="C30" s="53"/>
      <c r="D30" s="57" t="s">
        <v>48</v>
      </c>
      <c r="E30" s="54" t="s">
        <v>29</v>
      </c>
      <c r="F30" s="55">
        <v>1</v>
      </c>
      <c r="G30" s="55">
        <v>388731</v>
      </c>
      <c r="H30" s="55">
        <f t="shared" ref="H30" si="1">F30*G30</f>
        <v>388731</v>
      </c>
    </row>
    <row r="31" spans="1:10" s="15" customFormat="1" ht="26.25" customHeight="1" thickBot="1">
      <c r="A31" s="42"/>
      <c r="B31" s="43"/>
      <c r="C31" s="44"/>
      <c r="D31" s="45" t="s">
        <v>19</v>
      </c>
      <c r="E31" s="46"/>
      <c r="F31" s="46"/>
      <c r="G31" s="46"/>
      <c r="H31" s="47">
        <f>H23</f>
        <v>954733</v>
      </c>
      <c r="I31" s="17"/>
    </row>
    <row r="32" spans="1:10" s="15" customFormat="1" ht="20.25">
      <c r="C32" s="27"/>
      <c r="D32" s="28"/>
      <c r="H32" s="29"/>
      <c r="I32" s="17"/>
    </row>
    <row r="33" spans="1:9" s="15" customFormat="1" ht="20.25">
      <c r="C33" s="27"/>
      <c r="D33" s="28"/>
      <c r="H33" s="29"/>
      <c r="I33" s="17"/>
    </row>
    <row r="34" spans="1:9" ht="17.25">
      <c r="C34" s="25"/>
      <c r="D34" s="2"/>
      <c r="E34" s="60"/>
      <c r="F34" s="3"/>
      <c r="G34" s="3"/>
      <c r="H34" s="4"/>
    </row>
    <row r="35" spans="1:9" s="15" customFormat="1" ht="27" customHeight="1">
      <c r="A35" s="76" t="s">
        <v>17</v>
      </c>
      <c r="B35" s="76"/>
      <c r="C35" s="76"/>
      <c r="D35" s="36"/>
      <c r="E35" s="37"/>
      <c r="F35" s="37"/>
      <c r="G35" s="75" t="s">
        <v>21</v>
      </c>
      <c r="H35" s="75"/>
    </row>
    <row r="36" spans="1:9" s="15" customFormat="1" ht="15.75">
      <c r="C36" s="26"/>
      <c r="D36" s="13"/>
      <c r="E36" s="13"/>
      <c r="F36" s="18"/>
      <c r="G36" s="18"/>
      <c r="H36" s="19"/>
    </row>
    <row r="37" spans="1:9" s="15" customFormat="1" ht="31.5" customHeight="1">
      <c r="A37" s="76" t="s">
        <v>47</v>
      </c>
      <c r="B37" s="76"/>
      <c r="C37" s="76"/>
      <c r="D37" s="36"/>
      <c r="E37" s="36"/>
      <c r="F37" s="36"/>
      <c r="G37" s="75" t="s">
        <v>22</v>
      </c>
      <c r="H37" s="75"/>
    </row>
    <row r="38" spans="1:9">
      <c r="E38" s="1"/>
      <c r="F38" s="1"/>
      <c r="G38" s="1"/>
      <c r="H38" s="1"/>
    </row>
  </sheetData>
  <mergeCells count="23">
    <mergeCell ref="G37:H37"/>
    <mergeCell ref="G35:H35"/>
    <mergeCell ref="A35:C35"/>
    <mergeCell ref="A37:C37"/>
    <mergeCell ref="E5:G5"/>
    <mergeCell ref="E6:G6"/>
    <mergeCell ref="G7:H7"/>
    <mergeCell ref="E8:F8"/>
    <mergeCell ref="G8:H8"/>
    <mergeCell ref="G13:H13"/>
    <mergeCell ref="A14:H14"/>
    <mergeCell ref="A15:H15"/>
    <mergeCell ref="C20:C21"/>
    <mergeCell ref="A18:H18"/>
    <mergeCell ref="A16:H16"/>
    <mergeCell ref="A19:H19"/>
    <mergeCell ref="D20:D21"/>
    <mergeCell ref="B20:B21"/>
    <mergeCell ref="A20:A21"/>
    <mergeCell ref="F20:F21"/>
    <mergeCell ref="H20:H21"/>
    <mergeCell ref="G20:G21"/>
    <mergeCell ref="E20:E21"/>
  </mergeCells>
  <phoneticPr fontId="3" type="noConversion"/>
  <printOptions horizontalCentered="1"/>
  <pageMargins left="0.19685039370078741" right="0.19685039370078741" top="0.62992125984251968" bottom="0.19685039370078741" header="0.31496062992125984" footer="0.31496062992125984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6397-5A61-412B-AF29-AB5B6A5F1F65}">
  <sheetPr>
    <tabColor indexed="45"/>
    <pageSetUpPr fitToPage="1"/>
  </sheetPr>
  <dimension ref="A1:J36"/>
  <sheetViews>
    <sheetView tabSelected="1" view="pageBreakPreview" topLeftCell="A16" zoomScaleSheetLayoutView="100" workbookViewId="0">
      <selection activeCell="A19" sqref="A19:H19"/>
    </sheetView>
  </sheetViews>
  <sheetFormatPr defaultRowHeight="15"/>
  <cols>
    <col min="1" max="1" width="8.5703125" customWidth="1"/>
    <col min="2" max="2" width="8.7109375" customWidth="1"/>
    <col min="3" max="3" width="7.7109375" style="24" customWidth="1"/>
    <col min="4" max="4" width="50.7109375" customWidth="1"/>
    <col min="5" max="5" width="13.7109375" customWidth="1"/>
    <col min="6" max="6" width="13" customWidth="1"/>
    <col min="7" max="7" width="16.5703125" customWidth="1"/>
    <col min="8" max="8" width="20.85546875" customWidth="1"/>
    <col min="9" max="9" width="14.42578125" bestFit="1" customWidth="1"/>
    <col min="10" max="10" width="9.5703125" bestFit="1" customWidth="1"/>
  </cols>
  <sheetData>
    <row r="1" spans="1:8" ht="15.75" hidden="1">
      <c r="E1" s="2" t="s">
        <v>4</v>
      </c>
    </row>
    <row r="2" spans="1:8" hidden="1">
      <c r="E2" s="14" t="s">
        <v>5</v>
      </c>
      <c r="F2" s="11" t="s">
        <v>16</v>
      </c>
      <c r="G2" s="9"/>
      <c r="H2" s="9"/>
    </row>
    <row r="3" spans="1:8" hidden="1">
      <c r="E3" s="11" t="s">
        <v>15</v>
      </c>
      <c r="F3" s="9"/>
      <c r="G3" s="9"/>
      <c r="H3" s="12">
        <f>H29</f>
        <v>43741</v>
      </c>
    </row>
    <row r="4" spans="1:8" hidden="1">
      <c r="G4" s="5" t="s">
        <v>6</v>
      </c>
    </row>
    <row r="5" spans="1:8" hidden="1">
      <c r="E5" s="77" t="s">
        <v>7</v>
      </c>
      <c r="F5" s="77"/>
      <c r="G5" s="77"/>
      <c r="H5" s="6"/>
    </row>
    <row r="6" spans="1:8" hidden="1">
      <c r="E6" s="78" t="s">
        <v>8</v>
      </c>
      <c r="F6" s="78"/>
      <c r="G6" s="78"/>
    </row>
    <row r="7" spans="1:8" hidden="1">
      <c r="E7" s="6"/>
      <c r="F7" s="7"/>
      <c r="G7" s="77" t="s">
        <v>13</v>
      </c>
      <c r="H7" s="77"/>
    </row>
    <row r="8" spans="1:8" hidden="1">
      <c r="E8" s="78" t="s">
        <v>9</v>
      </c>
      <c r="F8" s="78"/>
      <c r="G8" s="78" t="s">
        <v>10</v>
      </c>
      <c r="H8" s="78"/>
    </row>
    <row r="9" spans="1:8" ht="15.75" hidden="1">
      <c r="E9" s="10" t="s">
        <v>14</v>
      </c>
      <c r="F9" s="8"/>
      <c r="G9" s="7"/>
    </row>
    <row r="10" spans="1:8" hidden="1">
      <c r="E10" s="5" t="s">
        <v>11</v>
      </c>
      <c r="H10" t="s">
        <v>12</v>
      </c>
    </row>
    <row r="11" spans="1:8" hidden="1"/>
    <row r="12" spans="1:8" hidden="1">
      <c r="E12" s="1"/>
      <c r="F12" s="1"/>
      <c r="G12" s="1"/>
      <c r="H12" s="1"/>
    </row>
    <row r="13" spans="1:8" ht="23.45" customHeight="1">
      <c r="E13" s="1"/>
      <c r="F13" s="1"/>
      <c r="G13" s="79"/>
      <c r="H13" s="79"/>
    </row>
    <row r="14" spans="1:8" s="30" customFormat="1" ht="48.75" customHeight="1">
      <c r="A14" s="80" t="s">
        <v>30</v>
      </c>
      <c r="B14" s="80"/>
      <c r="C14" s="80"/>
      <c r="D14" s="80"/>
      <c r="E14" s="80"/>
      <c r="F14" s="80"/>
      <c r="G14" s="80"/>
      <c r="H14" s="80"/>
    </row>
    <row r="15" spans="1:8" s="15" customFormat="1" ht="35.25" customHeight="1">
      <c r="A15" s="81" t="s">
        <v>20</v>
      </c>
      <c r="B15" s="81"/>
      <c r="C15" s="81"/>
      <c r="D15" s="81"/>
      <c r="E15" s="81"/>
      <c r="F15" s="81"/>
      <c r="G15" s="81"/>
      <c r="H15" s="81"/>
    </row>
    <row r="16" spans="1:8" s="15" customFormat="1" ht="18.75">
      <c r="A16" s="86" t="s">
        <v>27</v>
      </c>
      <c r="B16" s="86"/>
      <c r="C16" s="86"/>
      <c r="D16" s="86"/>
      <c r="E16" s="86"/>
      <c r="F16" s="86"/>
      <c r="G16" s="86"/>
      <c r="H16" s="86"/>
    </row>
    <row r="17" spans="1:10" s="15" customFormat="1" ht="22.15" customHeight="1" thickBot="1">
      <c r="A17" s="16"/>
      <c r="B17" s="16"/>
      <c r="C17" s="16"/>
      <c r="D17" s="16"/>
      <c r="E17" s="16"/>
      <c r="F17" s="16"/>
      <c r="G17" s="50"/>
      <c r="H17" s="16" t="s">
        <v>18</v>
      </c>
    </row>
    <row r="18" spans="1:10" s="15" customFormat="1" ht="17.649999999999999" customHeight="1" thickBot="1">
      <c r="A18" s="84" t="s">
        <v>46</v>
      </c>
      <c r="B18" s="85"/>
      <c r="C18" s="85"/>
      <c r="D18" s="85"/>
      <c r="E18" s="85"/>
      <c r="F18" s="85"/>
      <c r="G18" s="85"/>
      <c r="H18" s="85"/>
    </row>
    <row r="19" spans="1:10" s="15" customFormat="1" ht="59.25" customHeight="1" thickBot="1">
      <c r="A19" s="87" t="s">
        <v>49</v>
      </c>
      <c r="B19" s="88"/>
      <c r="C19" s="88"/>
      <c r="D19" s="88"/>
      <c r="E19" s="88"/>
      <c r="F19" s="88"/>
      <c r="G19" s="88"/>
      <c r="H19" s="88"/>
    </row>
    <row r="20" spans="1:10" s="20" customFormat="1" ht="15.6" customHeight="1">
      <c r="A20" s="67" t="s">
        <v>0</v>
      </c>
      <c r="B20" s="65"/>
      <c r="C20" s="82" t="s">
        <v>1</v>
      </c>
      <c r="D20" s="63" t="s">
        <v>2</v>
      </c>
      <c r="E20" s="73" t="s">
        <v>28</v>
      </c>
      <c r="F20" s="69" t="s">
        <v>24</v>
      </c>
      <c r="G20" s="69" t="s">
        <v>25</v>
      </c>
      <c r="H20" s="71" t="s">
        <v>26</v>
      </c>
      <c r="J20" s="21"/>
    </row>
    <row r="21" spans="1:10" s="22" customFormat="1" ht="34.15" customHeight="1" thickBot="1">
      <c r="A21" s="68"/>
      <c r="B21" s="66"/>
      <c r="C21" s="83"/>
      <c r="D21" s="64"/>
      <c r="E21" s="74"/>
      <c r="F21" s="70"/>
      <c r="G21" s="70"/>
      <c r="H21" s="72"/>
    </row>
    <row r="22" spans="1:10" s="22" customFormat="1" ht="31.5">
      <c r="A22" s="41"/>
      <c r="B22" s="48"/>
      <c r="C22" s="61" t="s">
        <v>43</v>
      </c>
      <c r="D22" s="62" t="s">
        <v>44</v>
      </c>
      <c r="E22" s="40"/>
      <c r="F22" s="40"/>
      <c r="G22" s="40"/>
      <c r="H22" s="40"/>
    </row>
    <row r="23" spans="1:10" s="22" customFormat="1" ht="15.75">
      <c r="A23" s="39" t="s">
        <v>3</v>
      </c>
      <c r="B23" s="33"/>
      <c r="C23" s="31"/>
      <c r="D23" s="38" t="s">
        <v>45</v>
      </c>
      <c r="E23" s="32"/>
      <c r="F23" s="35"/>
      <c r="G23" s="35"/>
      <c r="H23" s="34">
        <f>SUM(H24:H28)</f>
        <v>43741</v>
      </c>
    </row>
    <row r="24" spans="1:10" s="22" customFormat="1" ht="15.75">
      <c r="A24" s="51"/>
      <c r="B24" s="52"/>
      <c r="C24" s="53"/>
      <c r="D24" s="58" t="s">
        <v>40</v>
      </c>
      <c r="E24" s="54" t="s">
        <v>29</v>
      </c>
      <c r="F24" s="55">
        <v>5</v>
      </c>
      <c r="G24" s="55">
        <v>831</v>
      </c>
      <c r="H24" s="55">
        <f t="shared" ref="H24:H25" si="0">G24*F24</f>
        <v>4155</v>
      </c>
    </row>
    <row r="25" spans="1:10" s="22" customFormat="1" ht="47.25">
      <c r="A25" s="51"/>
      <c r="B25" s="52"/>
      <c r="C25" s="53"/>
      <c r="D25" s="58" t="s">
        <v>35</v>
      </c>
      <c r="E25" s="54" t="s">
        <v>29</v>
      </c>
      <c r="F25" s="55">
        <v>1</v>
      </c>
      <c r="G25" s="55">
        <v>6750</v>
      </c>
      <c r="H25" s="55">
        <f t="shared" si="0"/>
        <v>6750</v>
      </c>
    </row>
    <row r="26" spans="1:10" s="56" customFormat="1" ht="63">
      <c r="A26" s="51"/>
      <c r="B26" s="52"/>
      <c r="C26" s="53"/>
      <c r="D26" s="58" t="s">
        <v>41</v>
      </c>
      <c r="E26" s="54" t="s">
        <v>29</v>
      </c>
      <c r="F26" s="55">
        <v>1</v>
      </c>
      <c r="G26" s="55">
        <v>15660</v>
      </c>
      <c r="H26" s="55">
        <f t="shared" ref="H26:H28" si="1">F26*G26</f>
        <v>15660</v>
      </c>
    </row>
    <row r="27" spans="1:10" s="56" customFormat="1" ht="63">
      <c r="A27" s="51"/>
      <c r="B27" s="52"/>
      <c r="C27" s="53"/>
      <c r="D27" s="58" t="s">
        <v>37</v>
      </c>
      <c r="E27" s="54" t="s">
        <v>29</v>
      </c>
      <c r="F27" s="55">
        <v>1</v>
      </c>
      <c r="G27" s="55">
        <v>14326</v>
      </c>
      <c r="H27" s="55">
        <f t="shared" si="1"/>
        <v>14326</v>
      </c>
    </row>
    <row r="28" spans="1:10" s="56" customFormat="1" ht="31.5">
      <c r="A28" s="51"/>
      <c r="B28" s="52"/>
      <c r="C28" s="53"/>
      <c r="D28" s="58" t="s">
        <v>39</v>
      </c>
      <c r="E28" s="54" t="s">
        <v>29</v>
      </c>
      <c r="F28" s="55">
        <v>1</v>
      </c>
      <c r="G28" s="55">
        <v>2850</v>
      </c>
      <c r="H28" s="55">
        <f t="shared" si="1"/>
        <v>2850</v>
      </c>
    </row>
    <row r="29" spans="1:10" s="15" customFormat="1" ht="26.25" customHeight="1" thickBot="1">
      <c r="A29" s="42"/>
      <c r="B29" s="43"/>
      <c r="C29" s="44"/>
      <c r="D29" s="45" t="s">
        <v>19</v>
      </c>
      <c r="E29" s="46"/>
      <c r="F29" s="46"/>
      <c r="G29" s="46"/>
      <c r="H29" s="47">
        <f>H23</f>
        <v>43741</v>
      </c>
      <c r="I29" s="17"/>
    </row>
    <row r="30" spans="1:10" s="15" customFormat="1" ht="20.25">
      <c r="C30" s="27"/>
      <c r="D30" s="28"/>
      <c r="H30" s="29"/>
      <c r="I30" s="17"/>
    </row>
    <row r="31" spans="1:10" s="15" customFormat="1" ht="20.25">
      <c r="C31" s="27"/>
      <c r="D31" s="28"/>
      <c r="H31" s="29"/>
      <c r="I31" s="17"/>
    </row>
    <row r="32" spans="1:10" ht="17.25">
      <c r="C32" s="25"/>
      <c r="D32" s="2"/>
      <c r="E32" s="3"/>
      <c r="F32" s="3"/>
      <c r="G32" s="3"/>
      <c r="H32" s="4"/>
    </row>
    <row r="33" spans="1:8" s="15" customFormat="1" ht="27" customHeight="1">
      <c r="A33" s="76" t="s">
        <v>17</v>
      </c>
      <c r="B33" s="76"/>
      <c r="C33" s="76"/>
      <c r="D33" s="36"/>
      <c r="E33" s="37"/>
      <c r="F33" s="37"/>
      <c r="G33" s="75" t="s">
        <v>21</v>
      </c>
      <c r="H33" s="75"/>
    </row>
    <row r="34" spans="1:8" s="15" customFormat="1" ht="15.75">
      <c r="C34" s="26"/>
      <c r="D34" s="13"/>
      <c r="E34" s="13"/>
      <c r="F34" s="18"/>
      <c r="G34" s="18"/>
      <c r="H34" s="19"/>
    </row>
    <row r="35" spans="1:8" s="15" customFormat="1" ht="31.5" customHeight="1">
      <c r="A35" s="76" t="s">
        <v>47</v>
      </c>
      <c r="B35" s="76"/>
      <c r="C35" s="76"/>
      <c r="D35" s="36"/>
      <c r="E35" s="36"/>
      <c r="F35" s="36"/>
      <c r="G35" s="75" t="s">
        <v>22</v>
      </c>
      <c r="H35" s="75"/>
    </row>
    <row r="36" spans="1:8">
      <c r="E36" s="1"/>
      <c r="F36" s="1"/>
      <c r="G36" s="1"/>
      <c r="H36" s="1"/>
    </row>
  </sheetData>
  <mergeCells count="23">
    <mergeCell ref="G33:H33"/>
    <mergeCell ref="G13:H13"/>
    <mergeCell ref="E5:G5"/>
    <mergeCell ref="E6:G6"/>
    <mergeCell ref="G7:H7"/>
    <mergeCell ref="E8:F8"/>
    <mergeCell ref="G8:H8"/>
    <mergeCell ref="A35:C35"/>
    <mergeCell ref="G35:H35"/>
    <mergeCell ref="A14:H14"/>
    <mergeCell ref="A15:H15"/>
    <mergeCell ref="A16:H16"/>
    <mergeCell ref="A18:H18"/>
    <mergeCell ref="A19:H19"/>
    <mergeCell ref="A20:A21"/>
    <mergeCell ref="B20:B21"/>
    <mergeCell ref="C20:C21"/>
    <mergeCell ref="D20:D21"/>
    <mergeCell ref="E20:E21"/>
    <mergeCell ref="F20:F21"/>
    <mergeCell ref="G20:G21"/>
    <mergeCell ref="H20:H21"/>
    <mergeCell ref="A33:C33"/>
  </mergeCells>
  <printOptions horizontalCentered="1"/>
  <pageMargins left="0.19685039370078741" right="0.19685039370078741" top="0.62992125984251968" bottom="0.19685039370078741" header="0.31496062992125984" footer="0.31496062992125984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2026-сф</vt:lpstr>
      <vt:lpstr>2026 зф</vt:lpstr>
      <vt:lpstr>'2026 зф'!Область_друку</vt:lpstr>
      <vt:lpstr>'2026-сф'!Область_друку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2015-09-25T07:33:13Z</cp:lastPrinted>
  <dcterms:created xsi:type="dcterms:W3CDTF">2006-09-28T05:33:49Z</dcterms:created>
  <dcterms:modified xsi:type="dcterms:W3CDTF">2025-12-04T13:20:17Z</dcterms:modified>
</cp:coreProperties>
</file>