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definedNames>
    <definedName function="false" hidden="false" localSheetId="0" name="_xlnm.Print_Area" vbProcedure="false">Лист1!$A$1:$I$50</definedName>
    <definedName function="false" hidden="false" localSheetId="0" name="_xlnm.Print_Area" vbProcedure="false">Лист1!$A$1:$I$50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<sst xmlns="http://schemas.openxmlformats.org/spreadsheetml/2006/main" count="90" uniqueCount="58">
  <si>
    <t xml:space="preserve">Додаток №1</t>
  </si>
  <si>
    <t xml:space="preserve">Програма капітального ремонту житлово-комунального комплексу на 2021 рік</t>
  </si>
  <si>
    <t xml:space="preserve">№ з/п</t>
  </si>
  <si>
    <t xml:space="preserve">Завдання та заходи Програми</t>
  </si>
  <si>
    <t xml:space="preserve">Очікуваний результат</t>
  </si>
  <si>
    <t xml:space="preserve">Загальна вартість робіт, грн.</t>
  </si>
  <si>
    <t xml:space="preserve">Дольова участь бюджету, %</t>
  </si>
  <si>
    <t xml:space="preserve">Дольова участь співвласників, %</t>
  </si>
  <si>
    <t xml:space="preserve">Джерела та обсяги співфінансування, грн.</t>
  </si>
  <si>
    <t xml:space="preserve">Бюджет Бердянської міської територіальної громади</t>
  </si>
  <si>
    <t xml:space="preserve">Кошти співвласників</t>
  </si>
  <si>
    <t xml:space="preserve">Од.виміру</t>
  </si>
  <si>
    <t xml:space="preserve">Кількість</t>
  </si>
  <si>
    <t xml:space="preserve">Сума співфінансування з бюджету Бердянської міської територіальної громади, грн.</t>
  </si>
  <si>
    <t xml:space="preserve">Сума співфінансування, грн. </t>
  </si>
  <si>
    <t xml:space="preserve">Завдання №1. Проведення робіт з капітального  ремонту житлового фонду на умовах дольової участі</t>
  </si>
  <si>
    <t xml:space="preserve">Захід №1. Капітальний ремонт вимощення</t>
  </si>
  <si>
    <t xml:space="preserve">Об'єкти, не завершені у 2020 році</t>
  </si>
  <si>
    <t xml:space="preserve">Капітальний ремонт вимощення житлових будинків №№8 по бульвару Шевченка в м. Бердянськ ( з урахуванням авторського та технічного нагляду) (ОСББ" Південний")</t>
  </si>
  <si>
    <t xml:space="preserve">м2</t>
  </si>
  <si>
    <t xml:space="preserve">Капітальний ремонт вимощення житлового будинку №11 по бульвару Шевченка в м. Бердянськ (з урахуванням  авторського та технічного нагляду) (ОСББ "Жовтень")</t>
  </si>
  <si>
    <t xml:space="preserve">Капітальний ремонт вимощення житлового будинку №5 по вул.Північна в м. Бердянськ (з урахуванням авторського та технічного нагляду) (ОСББ "Зоряний")</t>
  </si>
  <si>
    <t xml:space="preserve">Капітальний ремонт вимощення житлових будинків № 10 по бульвару Шевченка в м. Бердянськ (з урахуванням авторського та технічного нагляду) (ОСББ "Гайдара 10")</t>
  </si>
  <si>
    <t xml:space="preserve">Об'єкти 2021 року</t>
  </si>
  <si>
    <t xml:space="preserve">Капітальний ремонт вимощення житлового будинку № 1/6 по вул. Хавкіна в м. Бердянськ (з урахуванням розробки ПКД,  експертизи, авторського та технічного нагляду) (ТОВ "КК "КомЕнерго-Бердянськ") </t>
  </si>
  <si>
    <t xml:space="preserve">Капітальний ремонт вимощення житлового будинку №2 по вул. Ростовська в м. Бердянськ (з урахуванням розробки ПКД,  експертизи, авторського та технічного нагляду) (ОСББ "Ростовське "Бердянськ")</t>
  </si>
  <si>
    <t xml:space="preserve">Капітальний ремонт вимощення житлового будинку №13 "Війскове містечко-2" в м. Бердянськ (з урахуванням розробки ПКД,  експертизи, авторського та технічного нагляду) ( ОСББ "Пілот Д-13")</t>
  </si>
  <si>
    <t xml:space="preserve">Капітальний ремонт вимощення житлового будинку №19 "Війскове містечко-2" в м. Бердянськ (з урахуванням розробки ПКД,  експертизи, авторського та технічного нагляду) (ТОВ "КК "КомЕнерго-Бердянськ")</t>
  </si>
  <si>
    <t xml:space="preserve">Капітальний ремонт вимощення житлового будинку №16 "Війскове містечко-2" в м. Бердянськ (з урахуванням розробки ПКД,  експертизи, авторського та технічного нагляду) (ТОВ "КК "КомЕнерго-Бердянськ") </t>
  </si>
  <si>
    <t xml:space="preserve">Капітальний ремонт вимощення житлового будинку №94 по пр. Східний (з урахуванням розробки ПКД,  експертизи, авторського та технічного нагляду) ( ОСББ "Схід")</t>
  </si>
  <si>
    <t xml:space="preserve">Капітальний ремонт вимощення житлового будинку №2А по вул. Лесі Українки (з урахуванням разробки ПКД та експертизи) (ТОВ "КК "КомЕнерго-Бердянськ") </t>
  </si>
  <si>
    <t xml:space="preserve">од.</t>
  </si>
  <si>
    <t xml:space="preserve">Продовження додатку</t>
  </si>
  <si>
    <t xml:space="preserve">Капітальний ремонт вимощення житлового будинку №68/2 по вул. Європейська (з урахуванням разробки ПКД та експертизи) (ОСББ "Весна")</t>
  </si>
  <si>
    <t xml:space="preserve">од. </t>
  </si>
  <si>
    <t xml:space="preserve">Капітальний ремонт вимощення житлового будинку №13/6 по бульвару Шевченка (з урахуванням розробки ПКД та експертизи) ( ОСББ "Ювілейний")</t>
  </si>
  <si>
    <t xml:space="preserve">Всього по заходу:</t>
  </si>
  <si>
    <t xml:space="preserve">*</t>
  </si>
  <si>
    <t xml:space="preserve">Захід №2. Капітальний ремонт покрівлі</t>
  </si>
  <si>
    <t xml:space="preserve">Капітальний ремонт покрівлі багатоповерхового житлового будинку по вул. Мелітопольське шосе, буд.26 у м. Бердянську Запорізької області (з урахуванням авторського та технічного нагляду) (ОСББ "Квартет")</t>
  </si>
  <si>
    <t xml:space="preserve">Капітальний ремонт покрівлі житлового будинку №16 по вул. Верещагіна в м. Бердянськ Запорізької області (з урахування технічного та авторського нагляду) (ОСББ " Щастя-3")</t>
  </si>
  <si>
    <t xml:space="preserve">Капітальний ремонт покрівлі житлового будинку №12 по вул. Лієпайська в м. Бердянськ Запорізької області (з урахуванням розробки ПКД, експертизи, технічного та авторського нагляду) (ОСББ " Фенікс")</t>
  </si>
  <si>
    <t xml:space="preserve">Капітальний ремонт покрівлі житлового будинку №101 по вул. Мелітопольське шосе в м. Бердянськ Запорізької області (з урахуванням технічного та авторського нагляду) (ОСББ " Щастя-3")</t>
  </si>
  <si>
    <t xml:space="preserve">Капітальний ремонт покрівлі житлового будинку №89А по Мелітопольському шосе в м. Бердянськ(з урахуванням розробки ПКД, експертизи, технічного та авторського нагляду) (ТОВ "КК "КомЕнерго-Бердянськ") </t>
  </si>
  <si>
    <t xml:space="preserve">Капітальний ремонт покрівлі житлового будинку №88 по вул. Європейська в м. Бердянськ (з урахуванням розробки ПКД, експертизи, технічного та авторського нагляду) (ОСББ "Квітневий")</t>
  </si>
  <si>
    <t xml:space="preserve">Капітальний ремонт покрівлі гуртожитку по вул. Волонтерів, 57 в м. Бердянськ (з урахуванням розробки ПКД, експертизи, технічного та авторського нагляду) ( КП "Житлосервис -2а")</t>
  </si>
  <si>
    <t xml:space="preserve">Капітальний ремонт покрівлі житлового будинку №2/46 по вул. Першотравнева в м. Бердянськ  (з урахуванням розробки ПКД, експертизи, технічного та авторського нагляду) ( ОСББ "Прогрес")</t>
  </si>
  <si>
    <t xml:space="preserve">Капітальний ремонт покрівлі житлового будинку №30 по вул. Франка в м. Бердянськ  (з урахуванням розробки ПКД, експертизи, технічного та авторського нагляду) (ОСББ "Південь")</t>
  </si>
  <si>
    <t xml:space="preserve">Капітальний ремонт покрівлі житлового будинку №42 по вул. Баха в м. Бердянськ  (з урахуванням розробки ПКД, експертизи, технічного та авторського нагляду) (ОСББ "Азов")</t>
  </si>
  <si>
    <t xml:space="preserve">Капітальний ремонт покрівлі житлового будинку №17 по вул. Центральна в м. Бердянськ  (з урахуванням технічного обстеження, розробки ПКД та експертизи) (ОСББ "Портовік 17")</t>
  </si>
  <si>
    <t xml:space="preserve">Капітальний ремонт стін житлових будинків</t>
  </si>
  <si>
    <t xml:space="preserve">Захід №3. Об'єкти 2021 року</t>
  </si>
  <si>
    <t xml:space="preserve">Какпітальний ремонт стін житлового будинку №10 по вул. Ярослава Мудрого (з урахуванням розробки ПКД, експертизи, технічного та авторського нагляду) (ТОВ "КК "КомЕнерго-Бердянськ")</t>
  </si>
  <si>
    <t xml:space="preserve">Капітальний ремонт стін житлового будинку по Мелітопольському шосе, 50 у м. Бердянськ  (з урахуванням розробки ПКД, експертизи, технічного та авторського нагляду) (ОСББ "ЮГМ Квартал")</t>
  </si>
  <si>
    <t xml:space="preserve">Всього за  завданням (додаток 1):</t>
  </si>
  <si>
    <t xml:space="preserve">ВСЬОГО ЗА ПРОГРАМОЮ (Додаток 1, Додаток 2)</t>
  </si>
  <si>
    <t xml:space="preserve">В.о. начальника управління житлово-комунального господарства</t>
  </si>
  <si>
    <t xml:space="preserve">Володимир ШЕЛЯГ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</si>
</sst>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#,##0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2.5"/>
      <color rgb="FF000000"/>
      <name val="Times New Roman"/>
      <family val="1"/>
      <charset val="204"/>
    </font>
    <font>
      <sz val="12.5"/>
      <color rgb="FF000000"/>
      <name val="Times New Roman"/>
      <family val="1"/>
      <charset val="204"/>
    </font>
    <font>
      <sz val="12.5"/>
      <name val="Times New Roman"/>
      <family val="1"/>
      <charset val="204"/>
    </font>
    <font>
      <sz val="12.5"/>
      <color rgb="FFFFFFFF"/>
      <name val="Times New Roman"/>
      <family val="1"/>
      <charset val="204"/>
    </font>
    <font>
      <b val="true"/>
      <sz val="12.5"/>
      <color rgb="FFFFFFFF"/>
      <name val="Times New Roman"/>
      <family val="1"/>
      <charset val="204"/>
    </font>
    <font>
      <b val="true"/>
      <sz val="12.5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9"/>
  <sheetViews>
    <sheetView showFormulas="false" showGridLines="true" showRowColHeaders="true" showZeros="true" rightToLeft="false" tabSelected="true" showOutlineSymbols="true" defaultGridColor="true" view="normal" topLeftCell="A13" colorId="64" zoomScale="65" zoomScaleNormal="65" zoomScalePageLayoutView="70" workbookViewId="0">
      <selection pane="topLeft" activeCell="L20" activeCellId="0" sqref="L20"/>
    </sheetView>
  </sheetViews>
  <sheetFormatPr defaultRowHeight="14.4" zeroHeight="false" outlineLevelRow="0" outlineLevelCol="0"/>
  <cols>
    <col collapsed="false" customWidth="true" hidden="false" outlineLevel="0" max="1" min="1" style="0" width="5.1"/>
    <col collapsed="false" customWidth="true" hidden="false" outlineLevel="0" max="2" min="2" style="0" width="85.89"/>
    <col collapsed="false" customWidth="true" hidden="false" outlineLevel="0" max="3" min="3" style="0" width="8.33"/>
    <col collapsed="false" customWidth="true" hidden="false" outlineLevel="0" max="4" min="4" style="0" width="10.66"/>
    <col collapsed="false" customWidth="true" hidden="false" outlineLevel="0" max="5" min="5" style="0" width="15.34"/>
    <col collapsed="false" customWidth="true" hidden="false" outlineLevel="0" max="6" min="6" style="0" width="10.99"/>
    <col collapsed="false" customWidth="true" hidden="false" outlineLevel="0" max="7" min="7" style="0" width="15.34"/>
    <col collapsed="false" customWidth="true" hidden="false" outlineLevel="0" max="8" min="8" style="0" width="23.34"/>
    <col collapsed="false" customWidth="true" hidden="false" outlineLevel="0" max="9" min="9" style="0" width="19.11"/>
    <col collapsed="false" customWidth="true" hidden="false" outlineLevel="0" max="10" min="10" style="0" width="12.44"/>
    <col collapsed="false" customWidth="true" hidden="false" outlineLevel="0" max="11" min="11" style="0" width="11.33"/>
    <col collapsed="false" customWidth="true" hidden="false" outlineLevel="0" max="12" min="12" style="0" width="11.11"/>
    <col collapsed="false" customWidth="true" hidden="false" outlineLevel="0" max="1025" min="13" style="0" width="8.67"/>
  </cols>
  <sheetData>
    <row r="1" customFormat="false" ht="20.4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2" t="s">
        <v>0</v>
      </c>
    </row>
    <row r="2" customFormat="false" ht="31.2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K2" s="4"/>
    </row>
    <row r="3" customFormat="false" ht="22.5" hidden="false" customHeight="true" outlineLevel="0" collapsed="false">
      <c r="A3" s="5" t="s">
        <v>2</v>
      </c>
      <c r="B3" s="5" t="s">
        <v>3</v>
      </c>
      <c r="C3" s="5" t="s">
        <v>4</v>
      </c>
      <c r="D3" s="5"/>
      <c r="E3" s="5" t="s">
        <v>5</v>
      </c>
      <c r="F3" s="5" t="s">
        <v>6</v>
      </c>
      <c r="G3" s="5" t="s">
        <v>7</v>
      </c>
      <c r="H3" s="5" t="s">
        <v>8</v>
      </c>
      <c r="I3" s="5"/>
    </row>
    <row r="4" customFormat="false" ht="64.2" hidden="false" customHeight="true" outlineLevel="0" collapsed="false">
      <c r="A4" s="5"/>
      <c r="B4" s="5"/>
      <c r="C4" s="5"/>
      <c r="D4" s="5"/>
      <c r="E4" s="5"/>
      <c r="F4" s="5"/>
      <c r="G4" s="5"/>
      <c r="H4" s="6" t="s">
        <v>9</v>
      </c>
      <c r="I4" s="6" t="s">
        <v>10</v>
      </c>
    </row>
    <row r="5" customFormat="false" ht="96" hidden="false" customHeight="true" outlineLevel="0" collapsed="false">
      <c r="A5" s="5"/>
      <c r="B5" s="5"/>
      <c r="C5" s="5" t="s">
        <v>11</v>
      </c>
      <c r="D5" s="5" t="s">
        <v>12</v>
      </c>
      <c r="E5" s="5"/>
      <c r="F5" s="5"/>
      <c r="G5" s="5"/>
      <c r="H5" s="5" t="s">
        <v>13</v>
      </c>
      <c r="I5" s="5" t="s">
        <v>14</v>
      </c>
    </row>
    <row r="6" customFormat="false" ht="24" hidden="false" customHeight="true" outlineLevel="0" collapsed="false">
      <c r="A6" s="7" t="s">
        <v>15</v>
      </c>
      <c r="B6" s="7"/>
      <c r="C6" s="7"/>
      <c r="D6" s="7"/>
      <c r="E6" s="7"/>
      <c r="F6" s="7"/>
      <c r="G6" s="7"/>
      <c r="H6" s="7"/>
      <c r="I6" s="7"/>
    </row>
    <row r="7" customFormat="false" ht="21.6" hidden="false" customHeight="true" outlineLevel="0" collapsed="false">
      <c r="A7" s="8" t="s">
        <v>16</v>
      </c>
      <c r="B7" s="8"/>
      <c r="C7" s="8"/>
      <c r="D7" s="8"/>
      <c r="E7" s="8"/>
      <c r="F7" s="8"/>
      <c r="G7" s="8"/>
      <c r="H7" s="8"/>
      <c r="I7" s="8"/>
      <c r="J7" s="9"/>
    </row>
    <row r="8" customFormat="false" ht="21.6" hidden="false" customHeight="true" outlineLevel="0" collapsed="false">
      <c r="A8" s="8"/>
      <c r="B8" s="10" t="s">
        <v>17</v>
      </c>
      <c r="C8" s="10"/>
      <c r="D8" s="10"/>
      <c r="E8" s="10"/>
      <c r="F8" s="10"/>
      <c r="G8" s="10"/>
      <c r="H8" s="10"/>
      <c r="I8" s="10"/>
      <c r="J8" s="9"/>
    </row>
    <row r="9" customFormat="false" ht="47.4" hidden="false" customHeight="true" outlineLevel="0" collapsed="false">
      <c r="A9" s="11" t="n">
        <v>1</v>
      </c>
      <c r="B9" s="12" t="s">
        <v>18</v>
      </c>
      <c r="C9" s="13" t="s">
        <v>19</v>
      </c>
      <c r="D9" s="14" t="n">
        <v>450</v>
      </c>
      <c r="E9" s="15" t="n">
        <v>541097</v>
      </c>
      <c r="F9" s="16" t="n">
        <v>90</v>
      </c>
      <c r="G9" s="16" t="n">
        <v>10</v>
      </c>
      <c r="H9" s="15" t="n">
        <v>266626</v>
      </c>
      <c r="I9" s="15" t="n">
        <v>27403</v>
      </c>
      <c r="J9" s="9"/>
    </row>
    <row r="10" customFormat="false" ht="40.2" hidden="false" customHeight="true" outlineLevel="0" collapsed="false">
      <c r="A10" s="13" t="n">
        <v>2</v>
      </c>
      <c r="B10" s="12" t="s">
        <v>20</v>
      </c>
      <c r="C10" s="13" t="s">
        <v>19</v>
      </c>
      <c r="D10" s="13" t="n">
        <v>55</v>
      </c>
      <c r="E10" s="15" t="n">
        <v>354538</v>
      </c>
      <c r="F10" s="16" t="n">
        <v>90</v>
      </c>
      <c r="G10" s="16" t="n">
        <v>10</v>
      </c>
      <c r="H10" s="15" t="n">
        <v>33400</v>
      </c>
      <c r="I10" s="15" t="n">
        <v>32523</v>
      </c>
      <c r="J10" s="9"/>
    </row>
    <row r="11" customFormat="false" ht="42" hidden="false" customHeight="true" outlineLevel="0" collapsed="false">
      <c r="A11" s="5" t="n">
        <v>3</v>
      </c>
      <c r="B11" s="17" t="s">
        <v>21</v>
      </c>
      <c r="C11" s="18" t="s">
        <v>19</v>
      </c>
      <c r="D11" s="18" t="n">
        <v>299</v>
      </c>
      <c r="E11" s="14" t="n">
        <v>744955</v>
      </c>
      <c r="F11" s="19" t="n">
        <v>90</v>
      </c>
      <c r="G11" s="19" t="n">
        <v>10</v>
      </c>
      <c r="H11" s="14" t="n">
        <v>500000</v>
      </c>
      <c r="I11" s="14" t="n">
        <v>50505</v>
      </c>
      <c r="J11" s="9"/>
    </row>
    <row r="12" customFormat="false" ht="49.2" hidden="false" customHeight="true" outlineLevel="0" collapsed="false">
      <c r="A12" s="18" t="n">
        <v>4</v>
      </c>
      <c r="B12" s="17" t="s">
        <v>22</v>
      </c>
      <c r="C12" s="18" t="s">
        <v>19</v>
      </c>
      <c r="D12" s="18" t="n">
        <v>306</v>
      </c>
      <c r="E12" s="14" t="n">
        <v>547540</v>
      </c>
      <c r="F12" s="19" t="n">
        <v>90</v>
      </c>
      <c r="G12" s="19" t="n">
        <v>10</v>
      </c>
      <c r="H12" s="14" t="n">
        <v>540000</v>
      </c>
      <c r="I12" s="14" t="n">
        <v>50000</v>
      </c>
      <c r="J12" s="9"/>
    </row>
    <row r="13" customFormat="false" ht="25.2" hidden="false" customHeight="true" outlineLevel="0" collapsed="false">
      <c r="A13" s="13"/>
      <c r="B13" s="20" t="s">
        <v>23</v>
      </c>
      <c r="C13" s="20"/>
      <c r="D13" s="20"/>
      <c r="E13" s="20"/>
      <c r="F13" s="20"/>
      <c r="G13" s="20"/>
      <c r="H13" s="20"/>
      <c r="I13" s="20"/>
      <c r="J13" s="9"/>
    </row>
    <row r="14" s="26" customFormat="true" ht="51.6" hidden="false" customHeight="true" outlineLevel="0" collapsed="false">
      <c r="A14" s="21" t="n">
        <v>5</v>
      </c>
      <c r="B14" s="22" t="s">
        <v>24</v>
      </c>
      <c r="C14" s="5" t="s">
        <v>19</v>
      </c>
      <c r="D14" s="21"/>
      <c r="E14" s="23"/>
      <c r="F14" s="24" t="n">
        <v>90</v>
      </c>
      <c r="G14" s="24" t="n">
        <v>10</v>
      </c>
      <c r="H14" s="23" t="n">
        <v>380000</v>
      </c>
      <c r="I14" s="23" t="n">
        <v>38000</v>
      </c>
      <c r="J14" s="25"/>
    </row>
    <row r="15" s="26" customFormat="true" ht="51.6" hidden="false" customHeight="true" outlineLevel="0" collapsed="false">
      <c r="A15" s="21" t="n">
        <v>6</v>
      </c>
      <c r="B15" s="22" t="s">
        <v>25</v>
      </c>
      <c r="C15" s="5" t="s">
        <v>19</v>
      </c>
      <c r="D15" s="21"/>
      <c r="E15" s="23"/>
      <c r="F15" s="24" t="n">
        <v>90</v>
      </c>
      <c r="G15" s="24" t="n">
        <v>10</v>
      </c>
      <c r="H15" s="23" t="n">
        <v>220000</v>
      </c>
      <c r="I15" s="23" t="n">
        <v>32000</v>
      </c>
      <c r="J15" s="25"/>
    </row>
    <row r="16" s="26" customFormat="true" ht="54" hidden="false" customHeight="true" outlineLevel="0" collapsed="false">
      <c r="A16" s="21" t="n">
        <v>7</v>
      </c>
      <c r="B16" s="27" t="s">
        <v>26</v>
      </c>
      <c r="C16" s="5" t="s">
        <v>19</v>
      </c>
      <c r="D16" s="21"/>
      <c r="E16" s="23"/>
      <c r="F16" s="24" t="n">
        <v>90</v>
      </c>
      <c r="G16" s="24" t="n">
        <v>10</v>
      </c>
      <c r="H16" s="23" t="n">
        <v>120000</v>
      </c>
      <c r="I16" s="23" t="n">
        <v>12000</v>
      </c>
      <c r="J16" s="25"/>
    </row>
    <row r="17" s="26" customFormat="true" ht="49.5" hidden="false" customHeight="true" outlineLevel="0" collapsed="false">
      <c r="A17" s="21" t="n">
        <v>8</v>
      </c>
      <c r="B17" s="27" t="s">
        <v>27</v>
      </c>
      <c r="C17" s="5" t="s">
        <v>19</v>
      </c>
      <c r="D17" s="21"/>
      <c r="E17" s="23"/>
      <c r="F17" s="24" t="n">
        <v>90</v>
      </c>
      <c r="G17" s="24" t="n">
        <v>10</v>
      </c>
      <c r="H17" s="23" t="n">
        <v>150000</v>
      </c>
      <c r="I17" s="23" t="n">
        <v>15000</v>
      </c>
      <c r="J17" s="25"/>
    </row>
    <row r="18" s="26" customFormat="true" ht="54" hidden="false" customHeight="true" outlineLevel="0" collapsed="false">
      <c r="A18" s="21" t="n">
        <v>9</v>
      </c>
      <c r="B18" s="27" t="s">
        <v>28</v>
      </c>
      <c r="C18" s="5" t="s">
        <v>19</v>
      </c>
      <c r="D18" s="21"/>
      <c r="E18" s="23"/>
      <c r="F18" s="24" t="n">
        <v>90</v>
      </c>
      <c r="G18" s="24" t="n">
        <v>10</v>
      </c>
      <c r="H18" s="23" t="n">
        <v>170000</v>
      </c>
      <c r="I18" s="23" t="n">
        <v>17000</v>
      </c>
      <c r="J18" s="25"/>
    </row>
    <row r="19" s="26" customFormat="true" ht="48" hidden="false" customHeight="true" outlineLevel="0" collapsed="false">
      <c r="A19" s="21" t="n">
        <v>10</v>
      </c>
      <c r="B19" s="27" t="s">
        <v>29</v>
      </c>
      <c r="C19" s="5" t="s">
        <v>19</v>
      </c>
      <c r="D19" s="21"/>
      <c r="E19" s="23"/>
      <c r="F19" s="24" t="n">
        <v>90</v>
      </c>
      <c r="G19" s="24" t="n">
        <v>10</v>
      </c>
      <c r="H19" s="23" t="n">
        <v>100000</v>
      </c>
      <c r="I19" s="23" t="n">
        <v>10000</v>
      </c>
      <c r="J19" s="25"/>
    </row>
    <row r="20" s="26" customFormat="true" ht="39" hidden="false" customHeight="true" outlineLevel="0" collapsed="false">
      <c r="A20" s="5" t="n">
        <v>11</v>
      </c>
      <c r="B20" s="22" t="s">
        <v>30</v>
      </c>
      <c r="C20" s="5" t="s">
        <v>31</v>
      </c>
      <c r="D20" s="5"/>
      <c r="E20" s="28"/>
      <c r="F20" s="24" t="n">
        <v>90</v>
      </c>
      <c r="G20" s="24" t="n">
        <v>10</v>
      </c>
      <c r="H20" s="28" t="n">
        <v>30000</v>
      </c>
      <c r="I20" s="28" t="n">
        <v>3000</v>
      </c>
      <c r="J20" s="25"/>
    </row>
    <row r="21" s="26" customFormat="true" ht="39" hidden="false" customHeight="true" outlineLevel="0" collapsed="false">
      <c r="A21" s="29" t="s">
        <v>32</v>
      </c>
      <c r="B21" s="29"/>
      <c r="C21" s="29"/>
      <c r="D21" s="29"/>
      <c r="E21" s="29"/>
      <c r="F21" s="29"/>
      <c r="G21" s="29"/>
      <c r="H21" s="29"/>
      <c r="I21" s="29"/>
      <c r="J21" s="25"/>
    </row>
    <row r="22" s="26" customFormat="true" ht="37.95" hidden="false" customHeight="true" outlineLevel="0" collapsed="false">
      <c r="A22" s="5" t="n">
        <v>12</v>
      </c>
      <c r="B22" s="22" t="s">
        <v>33</v>
      </c>
      <c r="C22" s="5" t="s">
        <v>34</v>
      </c>
      <c r="D22" s="5"/>
      <c r="E22" s="28"/>
      <c r="F22" s="24" t="n">
        <v>90</v>
      </c>
      <c r="G22" s="24" t="n">
        <v>10</v>
      </c>
      <c r="H22" s="28" t="n">
        <v>30000</v>
      </c>
      <c r="I22" s="28" t="n">
        <v>3000</v>
      </c>
      <c r="J22" s="25"/>
    </row>
    <row r="23" s="26" customFormat="true" ht="37.95" hidden="false" customHeight="true" outlineLevel="0" collapsed="false">
      <c r="A23" s="21" t="n">
        <v>13</v>
      </c>
      <c r="B23" s="27" t="s">
        <v>35</v>
      </c>
      <c r="C23" s="21" t="s">
        <v>34</v>
      </c>
      <c r="D23" s="21"/>
      <c r="E23" s="23"/>
      <c r="F23" s="24" t="n">
        <v>90</v>
      </c>
      <c r="G23" s="24" t="n">
        <v>10</v>
      </c>
      <c r="H23" s="23" t="n">
        <v>30000</v>
      </c>
      <c r="I23" s="23" t="n">
        <v>3000</v>
      </c>
      <c r="J23" s="25"/>
    </row>
    <row r="24" customFormat="false" ht="25.95" hidden="false" customHeight="true" outlineLevel="0" collapsed="false">
      <c r="A24" s="13"/>
      <c r="B24" s="30" t="s">
        <v>36</v>
      </c>
      <c r="C24" s="13"/>
      <c r="D24" s="13"/>
      <c r="E24" s="31" t="n">
        <f aca="false">SUM(E9:E23)</f>
        <v>2188130</v>
      </c>
      <c r="F24" s="15" t="s">
        <v>37</v>
      </c>
      <c r="G24" s="15" t="s">
        <v>37</v>
      </c>
      <c r="H24" s="31" t="n">
        <f aca="false">SUM(H9:H23)</f>
        <v>2570026</v>
      </c>
      <c r="I24" s="31" t="n">
        <f aca="false">SUM(I9:I23)</f>
        <v>293431</v>
      </c>
      <c r="J24" s="9"/>
    </row>
    <row r="25" customFormat="false" ht="25.95" hidden="false" customHeight="true" outlineLevel="0" collapsed="false">
      <c r="A25" s="8" t="s">
        <v>38</v>
      </c>
      <c r="B25" s="8"/>
      <c r="C25" s="8"/>
      <c r="D25" s="8"/>
      <c r="E25" s="8"/>
      <c r="F25" s="8"/>
      <c r="G25" s="8"/>
      <c r="H25" s="8"/>
      <c r="I25" s="8"/>
      <c r="J25" s="9"/>
    </row>
    <row r="26" customFormat="false" ht="25.95" hidden="false" customHeight="true" outlineLevel="0" collapsed="false">
      <c r="A26" s="32"/>
      <c r="B26" s="20" t="s">
        <v>23</v>
      </c>
      <c r="C26" s="20"/>
      <c r="D26" s="20"/>
      <c r="E26" s="20"/>
      <c r="F26" s="20"/>
      <c r="G26" s="20"/>
      <c r="H26" s="20"/>
      <c r="I26" s="20"/>
      <c r="J26" s="9"/>
    </row>
    <row r="27" customFormat="false" ht="52.2" hidden="false" customHeight="true" outlineLevel="0" collapsed="false">
      <c r="A27" s="5" t="n">
        <v>1</v>
      </c>
      <c r="B27" s="33" t="s">
        <v>39</v>
      </c>
      <c r="C27" s="18" t="s">
        <v>19</v>
      </c>
      <c r="D27" s="18" t="n">
        <v>540</v>
      </c>
      <c r="E27" s="14" t="n">
        <v>1026303</v>
      </c>
      <c r="F27" s="19" t="n">
        <v>90</v>
      </c>
      <c r="G27" s="19" t="n">
        <v>10</v>
      </c>
      <c r="H27" s="14" t="n">
        <v>1000000</v>
      </c>
      <c r="I27" s="14" t="n">
        <v>100000</v>
      </c>
      <c r="J27" s="9"/>
    </row>
    <row r="28" customFormat="false" ht="52.95" hidden="false" customHeight="true" outlineLevel="0" collapsed="false">
      <c r="A28" s="5" t="n">
        <v>2</v>
      </c>
      <c r="B28" s="34" t="s">
        <v>40</v>
      </c>
      <c r="C28" s="18" t="s">
        <v>19</v>
      </c>
      <c r="D28" s="18" t="n">
        <v>852</v>
      </c>
      <c r="E28" s="14" t="n">
        <v>551335</v>
      </c>
      <c r="F28" s="16" t="n">
        <v>90</v>
      </c>
      <c r="G28" s="16" t="n">
        <v>10</v>
      </c>
      <c r="H28" s="14" t="n">
        <v>500000</v>
      </c>
      <c r="I28" s="14" t="n">
        <v>50000</v>
      </c>
      <c r="J28" s="9"/>
    </row>
    <row r="29" customFormat="false" ht="52.95" hidden="false" customHeight="true" outlineLevel="0" collapsed="false">
      <c r="A29" s="5" t="n">
        <v>3</v>
      </c>
      <c r="B29" s="34" t="s">
        <v>41</v>
      </c>
      <c r="C29" s="18" t="s">
        <v>19</v>
      </c>
      <c r="D29" s="18" t="n">
        <v>451</v>
      </c>
      <c r="E29" s="14"/>
      <c r="F29" s="16" t="n">
        <v>90</v>
      </c>
      <c r="G29" s="16" t="n">
        <v>10</v>
      </c>
      <c r="H29" s="14" t="n">
        <v>541000</v>
      </c>
      <c r="I29" s="14" t="n">
        <v>54100</v>
      </c>
      <c r="J29" s="9"/>
    </row>
    <row r="30" customFormat="false" ht="53.4" hidden="false" customHeight="true" outlineLevel="0" collapsed="false">
      <c r="A30" s="5" t="n">
        <v>4</v>
      </c>
      <c r="B30" s="33" t="s">
        <v>42</v>
      </c>
      <c r="C30" s="18" t="s">
        <v>19</v>
      </c>
      <c r="D30" s="18" t="n">
        <v>785.5</v>
      </c>
      <c r="E30" s="14" t="n">
        <v>438990</v>
      </c>
      <c r="F30" s="19" t="n">
        <v>90</v>
      </c>
      <c r="G30" s="19" t="n">
        <v>10</v>
      </c>
      <c r="H30" s="14" t="n">
        <v>400000</v>
      </c>
      <c r="I30" s="14" t="n">
        <v>40000</v>
      </c>
      <c r="J30" s="9"/>
    </row>
    <row r="31" s="26" customFormat="true" ht="51.6" hidden="false" customHeight="true" outlineLevel="0" collapsed="false">
      <c r="A31" s="5" t="n">
        <v>5</v>
      </c>
      <c r="B31" s="35" t="s">
        <v>43</v>
      </c>
      <c r="C31" s="5" t="s">
        <v>19</v>
      </c>
      <c r="D31" s="5"/>
      <c r="E31" s="36"/>
      <c r="F31" s="24" t="n">
        <v>90</v>
      </c>
      <c r="G31" s="24" t="n">
        <v>10</v>
      </c>
      <c r="H31" s="28" t="n">
        <v>599000</v>
      </c>
      <c r="I31" s="28" t="n">
        <v>59900</v>
      </c>
      <c r="J31" s="25"/>
    </row>
    <row r="32" s="26" customFormat="true" ht="51" hidden="false" customHeight="true" outlineLevel="0" collapsed="false">
      <c r="A32" s="5" t="n">
        <v>6</v>
      </c>
      <c r="B32" s="35" t="s">
        <v>44</v>
      </c>
      <c r="C32" s="5" t="s">
        <v>19</v>
      </c>
      <c r="D32" s="5"/>
      <c r="E32" s="36"/>
      <c r="F32" s="24" t="n">
        <v>90</v>
      </c>
      <c r="G32" s="24" t="n">
        <v>10</v>
      </c>
      <c r="H32" s="28" t="n">
        <v>400000</v>
      </c>
      <c r="I32" s="28" t="n">
        <v>40000</v>
      </c>
      <c r="J32" s="25"/>
    </row>
    <row r="33" s="26" customFormat="true" ht="57" hidden="false" customHeight="true" outlineLevel="0" collapsed="false">
      <c r="A33" s="5" t="n">
        <v>7</v>
      </c>
      <c r="B33" s="35" t="s">
        <v>45</v>
      </c>
      <c r="C33" s="5" t="s">
        <v>19</v>
      </c>
      <c r="D33" s="5"/>
      <c r="E33" s="36"/>
      <c r="F33" s="24" t="n">
        <v>90</v>
      </c>
      <c r="G33" s="24" t="n">
        <v>10</v>
      </c>
      <c r="H33" s="28" t="n">
        <v>450000</v>
      </c>
      <c r="I33" s="28" t="n">
        <v>45000</v>
      </c>
      <c r="J33" s="25"/>
    </row>
    <row r="34" s="26" customFormat="true" ht="54.6" hidden="false" customHeight="true" outlineLevel="0" collapsed="false">
      <c r="A34" s="5" t="n">
        <v>8</v>
      </c>
      <c r="B34" s="35" t="s">
        <v>46</v>
      </c>
      <c r="C34" s="5" t="s">
        <v>19</v>
      </c>
      <c r="D34" s="5"/>
      <c r="E34" s="36"/>
      <c r="F34" s="24" t="n">
        <v>90</v>
      </c>
      <c r="G34" s="24" t="n">
        <v>10</v>
      </c>
      <c r="H34" s="28" t="n">
        <v>610000</v>
      </c>
      <c r="I34" s="28" t="n">
        <v>61000</v>
      </c>
      <c r="J34" s="25"/>
    </row>
    <row r="35" s="26" customFormat="true" ht="52.95" hidden="false" customHeight="true" outlineLevel="0" collapsed="false">
      <c r="A35" s="5" t="n">
        <v>9</v>
      </c>
      <c r="B35" s="35" t="s">
        <v>47</v>
      </c>
      <c r="C35" s="5" t="s">
        <v>19</v>
      </c>
      <c r="D35" s="5"/>
      <c r="E35" s="36"/>
      <c r="F35" s="24" t="n">
        <v>90</v>
      </c>
      <c r="G35" s="24" t="n">
        <v>10</v>
      </c>
      <c r="H35" s="28" t="n">
        <v>500000</v>
      </c>
      <c r="I35" s="28" t="n">
        <v>50000</v>
      </c>
      <c r="J35" s="25"/>
    </row>
    <row r="36" s="26" customFormat="true" ht="52.95" hidden="false" customHeight="true" outlineLevel="0" collapsed="false">
      <c r="A36" s="5" t="n">
        <v>10</v>
      </c>
      <c r="B36" s="35" t="s">
        <v>48</v>
      </c>
      <c r="C36" s="5" t="s">
        <v>19</v>
      </c>
      <c r="D36" s="5"/>
      <c r="E36" s="36"/>
      <c r="F36" s="24" t="n">
        <v>90</v>
      </c>
      <c r="G36" s="24" t="n">
        <v>10</v>
      </c>
      <c r="H36" s="28" t="n">
        <v>521000</v>
      </c>
      <c r="I36" s="28" t="n">
        <v>52100</v>
      </c>
      <c r="J36" s="25"/>
    </row>
    <row r="37" s="26" customFormat="true" ht="60.6" hidden="false" customHeight="true" outlineLevel="0" collapsed="false">
      <c r="A37" s="5" t="n">
        <v>11</v>
      </c>
      <c r="B37" s="35" t="s">
        <v>49</v>
      </c>
      <c r="C37" s="5" t="s">
        <v>34</v>
      </c>
      <c r="D37" s="5"/>
      <c r="E37" s="36"/>
      <c r="F37" s="24" t="n">
        <v>90</v>
      </c>
      <c r="G37" s="24" t="n">
        <v>10</v>
      </c>
      <c r="H37" s="28" t="n">
        <v>50000</v>
      </c>
      <c r="I37" s="28" t="n">
        <v>5000</v>
      </c>
      <c r="J37" s="25"/>
    </row>
    <row r="38" s="26" customFormat="true" ht="33" hidden="false" customHeight="true" outlineLevel="0" collapsed="false">
      <c r="A38" s="5"/>
      <c r="B38" s="37" t="s">
        <v>36</v>
      </c>
      <c r="C38" s="5"/>
      <c r="D38" s="38"/>
      <c r="E38" s="36" t="n">
        <f aca="false">SUM(E27:E37)</f>
        <v>2016628</v>
      </c>
      <c r="F38" s="15" t="s">
        <v>37</v>
      </c>
      <c r="G38" s="15" t="s">
        <v>37</v>
      </c>
      <c r="H38" s="36" t="n">
        <f aca="false">SUM(H27:H37)</f>
        <v>5571000</v>
      </c>
      <c r="I38" s="36" t="n">
        <f aca="false">SUM(I27:I37)</f>
        <v>557100</v>
      </c>
      <c r="J38" s="25"/>
    </row>
    <row r="39" s="26" customFormat="true" ht="33" hidden="false" customHeight="true" outlineLevel="0" collapsed="false">
      <c r="A39" s="21"/>
      <c r="B39" s="39" t="s">
        <v>50</v>
      </c>
      <c r="C39" s="39"/>
      <c r="D39" s="39"/>
      <c r="E39" s="39"/>
      <c r="F39" s="39"/>
      <c r="G39" s="39"/>
      <c r="H39" s="39"/>
      <c r="I39" s="39"/>
      <c r="J39" s="25"/>
    </row>
    <row r="40" s="26" customFormat="true" ht="33" hidden="false" customHeight="true" outlineLevel="0" collapsed="false">
      <c r="A40" s="40" t="s">
        <v>32</v>
      </c>
      <c r="B40" s="40"/>
      <c r="C40" s="40"/>
      <c r="D40" s="40"/>
      <c r="E40" s="40"/>
      <c r="F40" s="40"/>
      <c r="G40" s="40"/>
      <c r="H40" s="40"/>
      <c r="I40" s="40"/>
      <c r="J40" s="25"/>
    </row>
    <row r="41" s="26" customFormat="true" ht="26.4" hidden="false" customHeight="true" outlineLevel="0" collapsed="false">
      <c r="A41" s="5"/>
      <c r="B41" s="8" t="s">
        <v>51</v>
      </c>
      <c r="C41" s="8"/>
      <c r="D41" s="8"/>
      <c r="E41" s="8"/>
      <c r="F41" s="8"/>
      <c r="G41" s="8"/>
      <c r="H41" s="8"/>
      <c r="I41" s="8"/>
      <c r="J41" s="25"/>
    </row>
    <row r="42" s="26" customFormat="true" ht="58.95" hidden="false" customHeight="true" outlineLevel="0" collapsed="false">
      <c r="A42" s="5" t="n">
        <v>1</v>
      </c>
      <c r="B42" s="41" t="s">
        <v>52</v>
      </c>
      <c r="C42" s="5" t="s">
        <v>19</v>
      </c>
      <c r="D42" s="7"/>
      <c r="E42" s="7"/>
      <c r="F42" s="24" t="n">
        <v>90</v>
      </c>
      <c r="G42" s="24" t="n">
        <v>10</v>
      </c>
      <c r="H42" s="28" t="n">
        <v>220000</v>
      </c>
      <c r="I42" s="28" t="n">
        <v>22000</v>
      </c>
      <c r="J42" s="25"/>
    </row>
    <row r="43" s="26" customFormat="true" ht="54" hidden="false" customHeight="true" outlineLevel="0" collapsed="false">
      <c r="A43" s="5" t="n">
        <v>2</v>
      </c>
      <c r="B43" s="41" t="s">
        <v>53</v>
      </c>
      <c r="C43" s="5" t="s">
        <v>19</v>
      </c>
      <c r="D43" s="7"/>
      <c r="E43" s="7"/>
      <c r="F43" s="24" t="n">
        <v>90</v>
      </c>
      <c r="G43" s="24" t="n">
        <v>10</v>
      </c>
      <c r="H43" s="28" t="n">
        <v>350000</v>
      </c>
      <c r="I43" s="28" t="n">
        <v>35000</v>
      </c>
      <c r="J43" s="25"/>
    </row>
    <row r="44" s="26" customFormat="true" ht="36.6" hidden="false" customHeight="true" outlineLevel="0" collapsed="false">
      <c r="A44" s="42"/>
      <c r="B44" s="37" t="s">
        <v>36</v>
      </c>
      <c r="C44" s="42"/>
      <c r="D44" s="43"/>
      <c r="E44" s="43"/>
      <c r="F44" s="15" t="s">
        <v>37</v>
      </c>
      <c r="G44" s="15" t="s">
        <v>37</v>
      </c>
      <c r="H44" s="44" t="n">
        <f aca="false">SUM(H42:H43)</f>
        <v>570000</v>
      </c>
      <c r="I44" s="44" t="n">
        <f aca="false">SUM(I42:I43)</f>
        <v>57000</v>
      </c>
      <c r="J44" s="25"/>
    </row>
    <row r="45" s="26" customFormat="true" ht="33" hidden="false" customHeight="true" outlineLevel="0" collapsed="false">
      <c r="A45" s="5"/>
      <c r="B45" s="37"/>
      <c r="C45" s="5"/>
      <c r="D45" s="38"/>
      <c r="E45" s="36"/>
      <c r="F45" s="28"/>
      <c r="G45" s="28"/>
      <c r="H45" s="36"/>
      <c r="I45" s="36"/>
      <c r="J45" s="25"/>
    </row>
    <row r="46" customFormat="false" ht="25.95" hidden="false" customHeight="true" outlineLevel="0" collapsed="false">
      <c r="A46" s="45" t="s">
        <v>54</v>
      </c>
      <c r="B46" s="45"/>
      <c r="C46" s="46"/>
      <c r="D46" s="47"/>
      <c r="E46" s="48"/>
      <c r="F46" s="48"/>
      <c r="G46" s="48"/>
      <c r="H46" s="49" t="n">
        <f aca="false">SUM(H24+H38+H44)</f>
        <v>8711026</v>
      </c>
      <c r="I46" s="49" t="n">
        <f aca="false">SUM(I24+I38+I44)</f>
        <v>907531</v>
      </c>
    </row>
    <row r="47" customFormat="false" ht="25.95" hidden="false" customHeight="true" outlineLevel="0" collapsed="false">
      <c r="A47" s="50" t="s">
        <v>55</v>
      </c>
      <c r="B47" s="50"/>
      <c r="C47" s="51"/>
      <c r="D47" s="52"/>
      <c r="E47" s="53"/>
      <c r="F47" s="54"/>
      <c r="G47" s="55"/>
      <c r="H47" s="56" t="n">
        <f aca="false">11471873+454000</f>
        <v>11925873</v>
      </c>
      <c r="I47" s="53"/>
    </row>
    <row r="48" customFormat="false" ht="16.2" hidden="false" customHeight="false" outlineLevel="0" collapsed="false">
      <c r="A48" s="57"/>
    </row>
    <row r="49" customFormat="false" ht="18.6" hidden="false" customHeight="true" outlineLevel="0" collapsed="false">
      <c r="B49" s="58" t="s">
        <v>56</v>
      </c>
      <c r="C49" s="58"/>
      <c r="D49" s="58"/>
      <c r="E49" s="59" t="s">
        <v>57</v>
      </c>
      <c r="F49" s="59"/>
      <c r="G49" s="60"/>
    </row>
  </sheetData>
  <mergeCells count="21">
    <mergeCell ref="A2:I2"/>
    <mergeCell ref="A3:A5"/>
    <mergeCell ref="B3:B5"/>
    <mergeCell ref="C3:D4"/>
    <mergeCell ref="E3:E5"/>
    <mergeCell ref="F3:F5"/>
    <mergeCell ref="G3:G5"/>
    <mergeCell ref="H3:I3"/>
    <mergeCell ref="A6:I6"/>
    <mergeCell ref="A7:I7"/>
    <mergeCell ref="B8:I8"/>
    <mergeCell ref="B13:I13"/>
    <mergeCell ref="A21:I21"/>
    <mergeCell ref="A25:I25"/>
    <mergeCell ref="B26:I26"/>
    <mergeCell ref="B39:I39"/>
    <mergeCell ref="A40:I40"/>
    <mergeCell ref="B41:I41"/>
    <mergeCell ref="A46:B46"/>
    <mergeCell ref="A47:B47"/>
    <mergeCell ref="E49:F49"/>
  </mergeCells>
  <printOptions headings="false" gridLines="false" gridLinesSet="true" horizontalCentered="false" verticalCentered="false"/>
  <pageMargins left="0.747916666666667" right="0.236111111111111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20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LibreOffice/5.3.4.2$Windows_x86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2019-04-17T07:00:55Z</dcterms:created>
  <dc:creator>Admin</dc:creator>
  <dc:description/>
  <dc:language>ru-RU</dc:language>
  <cp:lastModifiedBy>Admin</cp:lastModifiedBy>
  <cp:lastPrinted>2021-03-03T07:29:56Z</cp:lastPrinted>
  <dcterms:modified xsi:type="dcterms:W3CDTF">2021-03-03T07:30:21Z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