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ристувач\Desktop\сесія 25.06.21\"/>
    </mc:Choice>
  </mc:AlternateContent>
  <bookViews>
    <workbookView xWindow="0" yWindow="0" windowWidth="15345" windowHeight="4680"/>
  </bookViews>
  <sheets>
    <sheet name="додаток 3 (2)" sheetId="3" r:id="rId1"/>
  </sheets>
  <definedNames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aa" localSheetId="0">#REF!</definedName>
    <definedName name="aa">#REF!</definedName>
    <definedName name="asdf" localSheetId="0">#REF!</definedName>
    <definedName name="asdf">#REF!</definedName>
    <definedName name="bb" localSheetId="0">#REF!</definedName>
    <definedName name="bb">#REF!</definedName>
    <definedName name="bbb" localSheetId="0">#REF!</definedName>
    <definedName name="bbb">#REF!</definedName>
    <definedName name="аа" localSheetId="0">#REF!</definedName>
    <definedName name="аа">#REF!</definedName>
    <definedName name="б2000" localSheetId="0">#REF!</definedName>
    <definedName name="б2000">#REF!</definedName>
    <definedName name="б22110" localSheetId="0">#REF!</definedName>
    <definedName name="б22110">#REF!</definedName>
    <definedName name="б24" localSheetId="0">#REF!</definedName>
    <definedName name="б24">#REF!</definedName>
    <definedName name="б25" localSheetId="0">#REF!</definedName>
    <definedName name="б25">#REF!</definedName>
    <definedName name="жж" localSheetId="0">#REF!</definedName>
    <definedName name="жж">#REF!</definedName>
    <definedName name="йййй" localSheetId="0">#REF!</definedName>
    <definedName name="йййй">#REF!</definedName>
    <definedName name="ллллл" localSheetId="0">#REF!</definedName>
    <definedName name="ллллл">#REF!</definedName>
    <definedName name="_xlnm.Print_Area" localSheetId="0">'додаток 3 (2)'!$A$1:$J$32</definedName>
    <definedName name="оооооо" localSheetId="0">#REF!</definedName>
    <definedName name="оооооо">#REF!</definedName>
    <definedName name="рррр" localSheetId="0">#REF!</definedName>
    <definedName name="рррр">#REF!</definedName>
    <definedName name="ррррр" localSheetId="0">#REF!</definedName>
    <definedName name="ррррр">#REF!</definedName>
    <definedName name="с" localSheetId="0">#REF!</definedName>
    <definedName name="с">#REF!</definedName>
    <definedName name="щщ" localSheetId="0">#REF!</definedName>
    <definedName name="щ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" l="1"/>
  <c r="G10" i="3"/>
  <c r="H16" i="3"/>
  <c r="H28" i="3" l="1"/>
  <c r="I28" i="3"/>
  <c r="J28" i="3"/>
  <c r="G17" i="3" l="1"/>
  <c r="G16" i="3" l="1"/>
  <c r="G28" i="3"/>
  <c r="I10" i="3"/>
  <c r="J10" i="3"/>
  <c r="I9" i="3" l="1"/>
  <c r="J9" i="3"/>
  <c r="G13" i="3" l="1"/>
  <c r="G12" i="3"/>
  <c r="H9" i="3" l="1"/>
  <c r="G9" i="3" l="1"/>
</calcChain>
</file>

<file path=xl/sharedStrings.xml><?xml version="1.0" encoding="utf-8"?>
<sst xmlns="http://schemas.openxmlformats.org/spreadsheetml/2006/main" count="105" uniqueCount="87">
  <si>
    <t>07525000000</t>
  </si>
  <si>
    <t>(код бюджету)</t>
  </si>
  <si>
    <t>гривень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</si>
  <si>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</si>
  <si>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</si>
  <si>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</si>
  <si>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
згідно з Типовою програмною класифікацією видатків та кредитування місцевого бюджету</t>
  </si>
  <si>
    <t>Найменування місцевої  програми</t>
  </si>
  <si>
    <t>Дата та номер документа, яким затверджено місцеву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</si>
  <si>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</si>
  <si>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</si>
  <si>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</si>
  <si>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</si>
  <si>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</si>
  <si>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</si>
  <si>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>01</t>
  </si>
  <si>
    <r>
      <t xml:space="preserve">Великобичківська селищна рада </t>
    </r>
    <r>
      <rPr>
        <sz val="12"/>
        <rFont val="Times New Roman"/>
        <family val="1"/>
        <charset val="204"/>
      </rPr>
      <t>(головний розпорядник)</t>
    </r>
  </si>
  <si>
    <r>
      <t>Великобичківська селищна рада</t>
    </r>
    <r>
      <rPr>
        <sz val="12"/>
        <rFont val="Times New Roman"/>
        <family val="1"/>
        <charset val="204"/>
      </rPr>
      <t>(відповідальний виконавець)</t>
    </r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</si>
  <si>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</si>
  <si>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</si>
  <si>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</si>
  <si>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Програма здійснення компенсаційних виплат за пільговий проїзд окремих категорій громадян на 2021-2025 роки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</si>
  <si>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</si>
  <si>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</si>
  <si>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</si>
  <si>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</si>
  <si>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 громади на 2021-2025 роки</t>
  </si>
  <si>
    <t>Культурно мистецька програма по підтримці та розвитку культури у Великобичківській територіальній громаді на 2021 рік</t>
  </si>
  <si>
    <t>26.02.2021 №</t>
  </si>
  <si>
    <t>Субвенція з місцевого бюджету державному бюджжету на виконання програм соціально-екогомічного розвитку регіонів</t>
  </si>
  <si>
    <t>3719806</t>
  </si>
  <si>
    <t>3719807</t>
  </si>
  <si>
    <t>3719808</t>
  </si>
  <si>
    <t>3719809</t>
  </si>
  <si>
    <t>3719810</t>
  </si>
  <si>
    <t>3719811</t>
  </si>
  <si>
    <t>3719812</t>
  </si>
  <si>
    <t>0186</t>
  </si>
  <si>
    <t>0187</t>
  </si>
  <si>
    <t>0188</t>
  </si>
  <si>
    <t>0189</t>
  </si>
  <si>
    <t>0190</t>
  </si>
  <si>
    <t>0191</t>
  </si>
  <si>
    <t>0192</t>
  </si>
  <si>
    <t>РАЗОМ:</t>
  </si>
  <si>
    <t>Секретар ради</t>
  </si>
  <si>
    <t>В.Ф.Божук</t>
  </si>
  <si>
    <t>Зміни до розподілу витрат Великобичківського селищного бюджету на реалізацію місцевих програм у 2021 році</t>
  </si>
  <si>
    <t>0112010</t>
  </si>
  <si>
    <t>2010</t>
  </si>
  <si>
    <t>0731</t>
  </si>
  <si>
    <t xml:space="preserve">Багатопрофільна стаціонарна медична допомога населенню </t>
  </si>
  <si>
    <t>оздоровлення та відпочинку дітей</t>
  </si>
  <si>
    <t>пільгових категорій Великобичківської</t>
  </si>
  <si>
    <r>
      <t>територіальної громади на 2021 рік</t>
    </r>
    <r>
      <rPr>
        <sz val="14"/>
        <rFont val="Bookman Old Style"/>
        <family val="1"/>
        <charset val="204"/>
      </rPr>
      <t xml:space="preserve"> </t>
    </r>
  </si>
  <si>
    <t>0118130</t>
  </si>
  <si>
    <t>8130</t>
  </si>
  <si>
    <t>0320</t>
  </si>
  <si>
    <t>Забезпечення діяльності місцевої пожежної охорони</t>
  </si>
  <si>
    <t>"Програма фінансової підтримки комунального некомерційного підприємства "Великобичківська міська лікарня" Великобичківської селищної ради на 2020-2022 роки"</t>
  </si>
  <si>
    <t xml:space="preserve">"Програма забезпечення діяльності місцевої пожежної команди с. Верхнє Водяне та місцевої пожежної команди смт. Кобилецька Поляна Великобичківської 
селищної територіальної громади на 2021рік"
</t>
  </si>
  <si>
    <t>0112111</t>
  </si>
  <si>
    <t>2111</t>
  </si>
  <si>
    <t>0726</t>
  </si>
  <si>
    <t>Первинна медична допомога населенню що надається агентами первинної медичної (медико-санітарної) допомоги</t>
  </si>
  <si>
    <t>"Програма розвитку та підтримки комунального некомерційного підприємства "Великобичківський Центр первинної медико-санітарної допомоги" Великобичківської селищної ТГ на 2021-2023 роки"</t>
  </si>
  <si>
    <t>2152</t>
  </si>
  <si>
    <t>0112152</t>
  </si>
  <si>
    <t>0763</t>
  </si>
  <si>
    <r>
      <t>Інші програми та заходи у сфері охорони здоров</t>
    </r>
    <r>
      <rPr>
        <sz val="12"/>
        <color theme="1"/>
        <rFont val="Calibri"/>
        <family val="2"/>
        <charset val="204"/>
      </rPr>
      <t>'</t>
    </r>
    <r>
      <rPr>
        <sz val="12"/>
        <color theme="1"/>
        <rFont val="Times New Roman"/>
        <family val="1"/>
        <charset val="204"/>
      </rPr>
      <t xml:space="preserve">я </t>
    </r>
  </si>
  <si>
    <t>0116013</t>
  </si>
  <si>
    <t>6013</t>
  </si>
  <si>
    <t>0620</t>
  </si>
  <si>
    <t>Забезпечення діяльності водопровідно- каналзацйного господарства</t>
  </si>
  <si>
    <t>"Програма розвитку інфраструктури Великобичківської територіальної громади на 2021 рік"</t>
  </si>
  <si>
    <t>"Програма розвиток систем водопостачання у Великобичківській територіальнй громаді на 2021 рік"</t>
  </si>
  <si>
    <t>0117693</t>
  </si>
  <si>
    <t>7693</t>
  </si>
  <si>
    <t>0490</t>
  </si>
  <si>
    <t>Інші заходи, повязані з економічною діяльнстю</t>
  </si>
  <si>
    <t>"-""-"</t>
  </si>
  <si>
    <t>Додаток №3
До рішення 7-ї сесії 8-го скликання Великобичківської селищної ради                            від 25.06.2021 №301</t>
  </si>
  <si>
    <t>25.06.2021 №296</t>
  </si>
  <si>
    <t>25.06.2021 №297</t>
  </si>
  <si>
    <t>25.06.2021 №298</t>
  </si>
  <si>
    <t>25.06.2021 №299</t>
  </si>
  <si>
    <t>25.06.2021 №300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</si>
</sst>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 Cyr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Bookman Old Style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>
      <alignment vertical="top"/>
    </xf>
  </cellStyleXfs>
  <cellXfs count="66">
    <xf numFmtId="0" fontId="0" fillId="0" borderId="0" xfId="0"/>
    <xf numFmtId="0" fontId="2" fillId="0" borderId="0" xfId="1" applyNumberFormat="1" applyFont="1" applyFill="1" applyAlignment="1" applyProtection="1"/>
    <xf numFmtId="0" fontId="2" fillId="0" borderId="0" xfId="1" applyFont="1" applyFill="1"/>
    <xf numFmtId="0" fontId="2" fillId="0" borderId="0" xfId="1" applyNumberFormat="1" applyFont="1" applyFill="1" applyAlignment="1" applyProtection="1">
      <alignment horizontal="left" vertical="center" wrapText="1"/>
    </xf>
    <xf numFmtId="0" fontId="5" fillId="0" borderId="0" xfId="1" applyFont="1" applyFill="1"/>
    <xf numFmtId="0" fontId="7" fillId="0" borderId="0" xfId="1" applyFont="1" applyAlignment="1">
      <alignment horizontal="center"/>
    </xf>
    <xf numFmtId="0" fontId="8" fillId="0" borderId="1" xfId="1" applyFont="1" applyBorder="1" applyAlignment="1">
      <alignment vertical="top"/>
    </xf>
    <xf numFmtId="0" fontId="8" fillId="0" borderId="1" xfId="1" applyFont="1" applyBorder="1" applyAlignment="1">
      <alignment horizontal="right" vertical="top"/>
    </xf>
    <xf numFmtId="0" fontId="8" fillId="0" borderId="6" xfId="1" applyFont="1" applyBorder="1" applyAlignment="1">
      <alignment horizontal="center" vertical="center" wrapText="1"/>
    </xf>
    <xf numFmtId="49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6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49" fontId="10" fillId="0" borderId="6" xfId="1" applyNumberFormat="1" applyFont="1" applyFill="1" applyBorder="1" applyAlignment="1" applyProtection="1">
      <alignment horizontal="center" vertical="center" wrapText="1"/>
    </xf>
    <xf numFmtId="49" fontId="10" fillId="0" borderId="6" xfId="1" applyNumberFormat="1" applyFont="1" applyBorder="1" applyAlignment="1">
      <alignment vertical="center" wrapText="1"/>
    </xf>
    <xf numFmtId="0" fontId="10" fillId="0" borderId="6" xfId="1" applyFont="1" applyBorder="1" applyAlignment="1">
      <alignment horizontal="left" vertical="center" wrapText="1"/>
    </xf>
    <xf numFmtId="49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6" xfId="1" applyFont="1" applyBorder="1" applyAlignment="1">
      <alignment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164" fontId="9" fillId="0" borderId="6" xfId="2" applyNumberFormat="1" applyFont="1" applyBorder="1" applyAlignment="1">
      <alignment horizontal="left" vertical="center" wrapText="1"/>
    </xf>
    <xf numFmtId="0" fontId="2" fillId="0" borderId="0" xfId="1" applyFont="1" applyFill="1" applyAlignment="1">
      <alignment vertical="center"/>
    </xf>
    <xf numFmtId="2" fontId="4" fillId="0" borderId="6" xfId="1" applyNumberFormat="1" applyFont="1" applyBorder="1" applyAlignment="1">
      <alignment horizontal="right" vertical="center" wrapText="1"/>
    </xf>
    <xf numFmtId="2" fontId="10" fillId="0" borderId="6" xfId="1" applyNumberFormat="1" applyFont="1" applyBorder="1" applyAlignment="1">
      <alignment horizontal="right" vertical="center" wrapText="1"/>
    </xf>
    <xf numFmtId="2" fontId="5" fillId="0" borderId="6" xfId="1" applyNumberFormat="1" applyFont="1" applyBorder="1" applyAlignment="1">
      <alignment horizontal="right" vertical="center" wrapText="1"/>
    </xf>
    <xf numFmtId="2" fontId="10" fillId="0" borderId="6" xfId="1" applyNumberFormat="1" applyFont="1" applyFill="1" applyBorder="1" applyAlignment="1" applyProtection="1">
      <alignment horizontal="right" vertical="center" wrapText="1"/>
    </xf>
    <xf numFmtId="2" fontId="5" fillId="0" borderId="6" xfId="1" applyNumberFormat="1" applyFont="1" applyFill="1" applyBorder="1" applyAlignment="1" applyProtection="1">
      <alignment horizontal="right" vertical="center" wrapText="1"/>
    </xf>
    <xf numFmtId="2" fontId="9" fillId="0" borderId="6" xfId="1" applyNumberFormat="1" applyFont="1" applyBorder="1" applyAlignment="1">
      <alignment horizontal="right" vertical="center" wrapText="1"/>
    </xf>
    <xf numFmtId="2" fontId="12" fillId="0" borderId="6" xfId="2" applyNumberFormat="1" applyFont="1" applyBorder="1" applyAlignment="1">
      <alignment horizontal="right" vertical="center"/>
    </xf>
    <xf numFmtId="0" fontId="13" fillId="0" borderId="6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/>
    <xf numFmtId="2" fontId="13" fillId="0" borderId="6" xfId="1" applyNumberFormat="1" applyFont="1" applyFill="1" applyBorder="1" applyAlignment="1" applyProtection="1"/>
    <xf numFmtId="0" fontId="3" fillId="0" borderId="0" xfId="1" applyFont="1" applyFill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16" fillId="0" borderId="0" xfId="0" applyFont="1"/>
    <xf numFmtId="0" fontId="16" fillId="0" borderId="6" xfId="1" applyFont="1" applyBorder="1" applyAlignment="1">
      <alignment horizontal="left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2" fontId="9" fillId="0" borderId="6" xfId="1" applyNumberFormat="1" applyFont="1" applyBorder="1" applyAlignment="1">
      <alignment horizontal="left" vertical="center" wrapText="1"/>
    </xf>
    <xf numFmtId="0" fontId="18" fillId="0" borderId="6" xfId="1" applyFont="1" applyBorder="1" applyAlignment="1">
      <alignment horizontal="left" vertical="center" wrapText="1"/>
    </xf>
    <xf numFmtId="2" fontId="9" fillId="0" borderId="6" xfId="1" applyNumberFormat="1" applyFont="1" applyFill="1" applyBorder="1" applyAlignment="1" applyProtection="1">
      <alignment horizontal="right" vertical="center" wrapText="1"/>
    </xf>
    <xf numFmtId="0" fontId="9" fillId="0" borderId="6" xfId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left" vertical="center" wrapText="1"/>
    </xf>
    <xf numFmtId="0" fontId="20" fillId="0" borderId="6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center" vertical="center" wrapText="1"/>
    </xf>
    <xf numFmtId="2" fontId="15" fillId="0" borderId="6" xfId="1" applyNumberFormat="1" applyFont="1" applyBorder="1" applyAlignment="1">
      <alignment horizontal="right" vertical="center" wrapText="1"/>
    </xf>
    <xf numFmtId="2" fontId="15" fillId="0" borderId="6" xfId="1" applyNumberFormat="1" applyFont="1" applyFill="1" applyBorder="1" applyAlignment="1" applyProtection="1">
      <alignment horizontal="right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top"/>
    </xf>
  </cellXfs>
  <cellStyles count="3">
    <cellStyle name="Звичайний_Додаток _ 3 зм_ни 4575" xfId="2"/>
    <cellStyle name="Обычный" xfId="0" builtinId="0"/>
    <cellStyle name="Обычный_Додатки 3,5,6 на 2021 рік для ОТ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BreakPreview" zoomScale="71" zoomScaleNormal="100" zoomScaleSheetLayoutView="71" workbookViewId="0">
      <selection activeCell="F18" sqref="F18"/>
    </sheetView>
  </sheetViews>
  <sheetFormatPr defaultColWidth="7.85546875" defaultRowHeight="12.75" x14ac:dyDescent="0.2"/>
  <cols>
    <col min="1" max="2" width="13.42578125" style="1" customWidth="1"/>
    <col min="3" max="3" width="14.42578125" style="1" customWidth="1"/>
    <col min="4" max="4" width="46.42578125" style="1" customWidth="1"/>
    <col min="5" max="5" width="44.140625" style="1" customWidth="1"/>
    <col min="6" max="6" width="17.5703125" style="1" customWidth="1"/>
    <col min="7" max="7" width="13.5703125" style="1" customWidth="1"/>
    <col min="8" max="8" width="14.140625" style="1" customWidth="1"/>
    <col min="9" max="9" width="15.85546875" style="1" customWidth="1"/>
    <col min="10" max="10" width="14.5703125" style="1" customWidth="1"/>
    <col min="11" max="16384" width="7.85546875" style="2"/>
  </cols>
  <sheetData>
    <row r="1" spans="1:10" ht="63.75" customHeight="1" x14ac:dyDescent="0.2">
      <c r="F1" s="62" t="s">
        <v>81</v>
      </c>
      <c r="G1" s="62"/>
      <c r="H1" s="62"/>
      <c r="I1" s="62"/>
      <c r="J1" s="62"/>
    </row>
    <row r="2" spans="1:10" x14ac:dyDescent="0.2">
      <c r="H2" s="3"/>
      <c r="I2" s="3"/>
      <c r="J2" s="3"/>
    </row>
    <row r="3" spans="1:10" s="4" customFormat="1" ht="15.75" x14ac:dyDescent="0.25">
      <c r="A3" s="63" t="s">
        <v>47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8.75" x14ac:dyDescent="0.3">
      <c r="A4" s="64" t="s">
        <v>0</v>
      </c>
      <c r="B4" s="64"/>
      <c r="C4" s="5"/>
      <c r="D4" s="5"/>
      <c r="E4" s="5"/>
      <c r="F4" s="5"/>
      <c r="G4" s="5"/>
      <c r="H4" s="5"/>
      <c r="I4" s="5"/>
      <c r="J4" s="5"/>
    </row>
    <row r="5" spans="1:10" x14ac:dyDescent="0.2">
      <c r="A5" s="65" t="s">
        <v>1</v>
      </c>
      <c r="B5" s="65"/>
      <c r="C5" s="6"/>
      <c r="D5" s="6"/>
      <c r="E5" s="6"/>
      <c r="F5" s="6"/>
      <c r="G5" s="6"/>
      <c r="H5" s="6"/>
      <c r="I5" s="6"/>
      <c r="J5" s="7" t="s">
        <v>2</v>
      </c>
    </row>
    <row r="6" spans="1:10" x14ac:dyDescent="0.2">
      <c r="A6" s="58" t="s">
        <v>3</v>
      </c>
      <c r="B6" s="58" t="s">
        <v>4</v>
      </c>
      <c r="C6" s="58" t="s">
        <v>5</v>
      </c>
      <c r="D6" s="58" t="s">
        <v>6</v>
      </c>
      <c r="E6" s="56" t="s">
        <v>7</v>
      </c>
      <c r="F6" s="56" t="s">
        <v>8</v>
      </c>
      <c r="G6" s="56" t="s">
        <v>9</v>
      </c>
      <c r="H6" s="58" t="s">
        <v>10</v>
      </c>
      <c r="I6" s="60" t="s">
        <v>11</v>
      </c>
      <c r="J6" s="61"/>
    </row>
    <row r="7" spans="1:10" ht="80.25" customHeight="1" x14ac:dyDescent="0.2">
      <c r="A7" s="59"/>
      <c r="B7" s="59"/>
      <c r="C7" s="59"/>
      <c r="D7" s="59"/>
      <c r="E7" s="57"/>
      <c r="F7" s="57"/>
      <c r="G7" s="57"/>
      <c r="H7" s="59"/>
      <c r="I7" s="8" t="s">
        <v>12</v>
      </c>
      <c r="J7" s="38" t="s">
        <v>13</v>
      </c>
    </row>
    <row r="8" spans="1:10" x14ac:dyDescent="0.2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</row>
    <row r="9" spans="1:10" ht="31.5" x14ac:dyDescent="0.2">
      <c r="A9" s="9" t="s">
        <v>14</v>
      </c>
      <c r="B9" s="9" t="s">
        <v>15</v>
      </c>
      <c r="C9" s="10"/>
      <c r="D9" s="11" t="s">
        <v>16</v>
      </c>
      <c r="E9" s="12"/>
      <c r="F9" s="12"/>
      <c r="G9" s="24">
        <f>G10</f>
        <v>1817355</v>
      </c>
      <c r="H9" s="24">
        <f>H10</f>
        <v>1799755</v>
      </c>
      <c r="I9" s="24">
        <f t="shared" ref="I9:J9" si="0">I10</f>
        <v>17600</v>
      </c>
      <c r="J9" s="24">
        <f t="shared" si="0"/>
        <v>17600</v>
      </c>
    </row>
    <row r="10" spans="1:10" ht="31.5" x14ac:dyDescent="0.2">
      <c r="A10" s="9" t="s">
        <v>14</v>
      </c>
      <c r="B10" s="9" t="s">
        <v>15</v>
      </c>
      <c r="C10" s="10"/>
      <c r="D10" s="11" t="s">
        <v>17</v>
      </c>
      <c r="E10" s="12"/>
      <c r="F10" s="12"/>
      <c r="G10" s="24">
        <f>G28</f>
        <v>1817355</v>
      </c>
      <c r="H10" s="24">
        <f>H28</f>
        <v>1799755</v>
      </c>
      <c r="I10" s="24">
        <f>SUM(I14:I20)</f>
        <v>17600</v>
      </c>
      <c r="J10" s="24">
        <f>SUM(J14:J20)</f>
        <v>17600</v>
      </c>
    </row>
    <row r="11" spans="1:10" ht="15.75" hidden="1" x14ac:dyDescent="0.2">
      <c r="A11" s="13"/>
      <c r="B11" s="13"/>
      <c r="C11" s="13"/>
      <c r="D11" s="14"/>
      <c r="E11" s="15"/>
      <c r="F11" s="12"/>
      <c r="G11" s="25"/>
      <c r="H11" s="26"/>
      <c r="I11" s="24"/>
      <c r="J11" s="24"/>
    </row>
    <row r="12" spans="1:10" ht="47.25" hidden="1" x14ac:dyDescent="0.2">
      <c r="A12" s="16" t="s">
        <v>18</v>
      </c>
      <c r="B12" s="16" t="s">
        <v>19</v>
      </c>
      <c r="C12" s="17">
        <v>1070</v>
      </c>
      <c r="D12" s="18" t="s">
        <v>20</v>
      </c>
      <c r="E12" s="19" t="s">
        <v>21</v>
      </c>
      <c r="F12" s="20"/>
      <c r="G12" s="26">
        <f t="shared" ref="G12:G13" si="1">H12+I12</f>
        <v>0</v>
      </c>
      <c r="H12" s="26"/>
      <c r="I12" s="26"/>
      <c r="J12" s="26"/>
    </row>
    <row r="13" spans="1:10" ht="89.45" hidden="1" customHeight="1" x14ac:dyDescent="0.2">
      <c r="A13" s="21" t="s">
        <v>22</v>
      </c>
      <c r="B13" s="21" t="s">
        <v>23</v>
      </c>
      <c r="C13" s="21" t="s">
        <v>24</v>
      </c>
      <c r="D13" s="18" t="s">
        <v>25</v>
      </c>
      <c r="E13" s="19" t="s">
        <v>26</v>
      </c>
      <c r="F13" s="20"/>
      <c r="G13" s="26">
        <f t="shared" si="1"/>
        <v>0</v>
      </c>
      <c r="H13" s="27"/>
      <c r="I13" s="28"/>
      <c r="J13" s="28"/>
    </row>
    <row r="14" spans="1:10" ht="93.75" x14ac:dyDescent="0.2">
      <c r="A14" s="21" t="s">
        <v>48</v>
      </c>
      <c r="B14" s="44" t="s">
        <v>49</v>
      </c>
      <c r="C14" s="44" t="s">
        <v>50</v>
      </c>
      <c r="D14" s="45" t="s">
        <v>51</v>
      </c>
      <c r="E14" s="46" t="s">
        <v>59</v>
      </c>
      <c r="F14" s="48" t="s">
        <v>83</v>
      </c>
      <c r="G14" s="29">
        <v>200000</v>
      </c>
      <c r="H14" s="47">
        <v>200000</v>
      </c>
      <c r="I14" s="47">
        <v>0</v>
      </c>
      <c r="J14" s="47">
        <v>0</v>
      </c>
    </row>
    <row r="15" spans="1:10" ht="131.25" x14ac:dyDescent="0.2">
      <c r="A15" s="39" t="s">
        <v>61</v>
      </c>
      <c r="B15" s="49" t="s">
        <v>62</v>
      </c>
      <c r="C15" s="49" t="s">
        <v>63</v>
      </c>
      <c r="D15" s="50" t="s">
        <v>64</v>
      </c>
      <c r="E15" s="46" t="s">
        <v>65</v>
      </c>
      <c r="F15" s="48" t="s">
        <v>84</v>
      </c>
      <c r="G15" s="29">
        <v>30000</v>
      </c>
      <c r="H15" s="47">
        <v>30000</v>
      </c>
      <c r="I15" s="47">
        <v>0</v>
      </c>
      <c r="J15" s="47">
        <v>0</v>
      </c>
    </row>
    <row r="16" spans="1:10" ht="93.75" x14ac:dyDescent="0.2">
      <c r="A16" s="39"/>
      <c r="B16" s="49"/>
      <c r="C16" s="49"/>
      <c r="D16" s="50"/>
      <c r="E16" s="52" t="s">
        <v>74</v>
      </c>
      <c r="F16" s="53" t="s">
        <v>86</v>
      </c>
      <c r="G16" s="54">
        <f>G17+G18</f>
        <v>255355</v>
      </c>
      <c r="H16" s="55">
        <f>H17+H18</f>
        <v>255355</v>
      </c>
      <c r="I16" s="55">
        <v>0</v>
      </c>
      <c r="J16" s="55">
        <v>0</v>
      </c>
    </row>
    <row r="17" spans="1:10" ht="31.5" x14ac:dyDescent="0.2">
      <c r="A17" s="39" t="s">
        <v>67</v>
      </c>
      <c r="B17" s="49" t="s">
        <v>66</v>
      </c>
      <c r="C17" s="49" t="s">
        <v>68</v>
      </c>
      <c r="D17" s="50" t="s">
        <v>69</v>
      </c>
      <c r="E17" s="51" t="s">
        <v>80</v>
      </c>
      <c r="F17" s="48"/>
      <c r="G17" s="29">
        <f>247510+11900</f>
        <v>259410</v>
      </c>
      <c r="H17" s="47">
        <v>259410</v>
      </c>
      <c r="I17" s="47">
        <v>0</v>
      </c>
      <c r="J17" s="47">
        <v>0</v>
      </c>
    </row>
    <row r="18" spans="1:10" ht="31.5" x14ac:dyDescent="0.2">
      <c r="A18" s="39" t="s">
        <v>76</v>
      </c>
      <c r="B18" s="49" t="s">
        <v>77</v>
      </c>
      <c r="C18" s="49" t="s">
        <v>78</v>
      </c>
      <c r="D18" s="50" t="s">
        <v>79</v>
      </c>
      <c r="E18" s="51" t="s">
        <v>80</v>
      </c>
      <c r="F18" s="48"/>
      <c r="G18" s="29">
        <v>-4055</v>
      </c>
      <c r="H18" s="47">
        <v>-4055</v>
      </c>
      <c r="I18" s="47">
        <v>0</v>
      </c>
      <c r="J18" s="47"/>
    </row>
    <row r="19" spans="1:10" ht="60.75" customHeight="1" x14ac:dyDescent="0.2">
      <c r="A19" s="39" t="s">
        <v>70</v>
      </c>
      <c r="B19" s="49" t="s">
        <v>71</v>
      </c>
      <c r="C19" s="49" t="s">
        <v>72</v>
      </c>
      <c r="D19" s="50" t="s">
        <v>73</v>
      </c>
      <c r="E19" s="46" t="s">
        <v>75</v>
      </c>
      <c r="F19" s="48" t="s">
        <v>85</v>
      </c>
      <c r="G19" s="29">
        <v>17600</v>
      </c>
      <c r="H19" s="47">
        <v>0</v>
      </c>
      <c r="I19" s="47">
        <v>17600</v>
      </c>
      <c r="J19" s="47">
        <v>17600</v>
      </c>
    </row>
    <row r="20" spans="1:10" ht="168.75" x14ac:dyDescent="0.2">
      <c r="A20" s="39" t="s">
        <v>55</v>
      </c>
      <c r="B20" s="39" t="s">
        <v>56</v>
      </c>
      <c r="C20" s="39" t="s">
        <v>57</v>
      </c>
      <c r="D20" s="40" t="s">
        <v>58</v>
      </c>
      <c r="E20" s="43" t="s">
        <v>60</v>
      </c>
      <c r="F20" s="20" t="s">
        <v>82</v>
      </c>
      <c r="G20" s="26">
        <v>1314400</v>
      </c>
      <c r="H20" s="28">
        <v>1314400</v>
      </c>
      <c r="I20" s="28">
        <v>0</v>
      </c>
      <c r="J20" s="28">
        <v>0</v>
      </c>
    </row>
    <row r="21" spans="1:10" ht="63" hidden="1" customHeight="1" x14ac:dyDescent="0.2">
      <c r="A21" s="21" t="s">
        <v>30</v>
      </c>
      <c r="B21" s="20">
        <v>9800</v>
      </c>
      <c r="C21" s="21" t="s">
        <v>37</v>
      </c>
      <c r="D21" s="18" t="s">
        <v>29</v>
      </c>
      <c r="E21" s="41" t="s">
        <v>52</v>
      </c>
      <c r="F21" s="12" t="s">
        <v>28</v>
      </c>
      <c r="G21" s="29"/>
      <c r="H21" s="30"/>
      <c r="I21" s="30"/>
      <c r="J21" s="30"/>
    </row>
    <row r="22" spans="1:10" ht="63" hidden="1" customHeight="1" x14ac:dyDescent="0.2">
      <c r="A22" s="21" t="s">
        <v>31</v>
      </c>
      <c r="B22" s="20">
        <v>9800</v>
      </c>
      <c r="C22" s="21" t="s">
        <v>38</v>
      </c>
      <c r="D22" s="18" t="s">
        <v>29</v>
      </c>
      <c r="E22" s="41" t="s">
        <v>53</v>
      </c>
      <c r="F22" s="12" t="s">
        <v>28</v>
      </c>
      <c r="G22" s="29"/>
      <c r="H22" s="30"/>
      <c r="I22" s="30"/>
      <c r="J22" s="30"/>
    </row>
    <row r="23" spans="1:10" ht="63" hidden="1" customHeight="1" x14ac:dyDescent="0.3">
      <c r="A23" s="21" t="s">
        <v>32</v>
      </c>
      <c r="B23" s="20">
        <v>9800</v>
      </c>
      <c r="C23" s="21" t="s">
        <v>39</v>
      </c>
      <c r="D23" s="18" t="s">
        <v>29</v>
      </c>
      <c r="E23" s="42" t="s">
        <v>54</v>
      </c>
      <c r="F23" s="12" t="s">
        <v>28</v>
      </c>
      <c r="G23" s="29"/>
      <c r="H23" s="30"/>
      <c r="I23" s="30"/>
      <c r="J23" s="30"/>
    </row>
    <row r="24" spans="1:10" ht="63" hidden="1" x14ac:dyDescent="0.2">
      <c r="A24" s="21" t="s">
        <v>33</v>
      </c>
      <c r="B24" s="20">
        <v>9800</v>
      </c>
      <c r="C24" s="21" t="s">
        <v>40</v>
      </c>
      <c r="D24" s="18" t="s">
        <v>29</v>
      </c>
      <c r="E24" s="22" t="s">
        <v>27</v>
      </c>
      <c r="F24" s="12" t="s">
        <v>28</v>
      </c>
      <c r="G24" s="29"/>
      <c r="H24" s="30"/>
      <c r="I24" s="30"/>
      <c r="J24" s="30"/>
    </row>
    <row r="25" spans="1:10" s="23" customFormat="1" ht="63" hidden="1" x14ac:dyDescent="0.2">
      <c r="A25" s="21" t="s">
        <v>34</v>
      </c>
      <c r="B25" s="20">
        <v>9800</v>
      </c>
      <c r="C25" s="21" t="s">
        <v>41</v>
      </c>
      <c r="D25" s="18" t="s">
        <v>29</v>
      </c>
      <c r="E25" s="22" t="s">
        <v>27</v>
      </c>
      <c r="F25" s="12" t="s">
        <v>28</v>
      </c>
      <c r="G25" s="29"/>
      <c r="H25" s="30"/>
      <c r="I25" s="30"/>
      <c r="J25" s="30"/>
    </row>
    <row r="26" spans="1:10" ht="63" hidden="1" x14ac:dyDescent="0.2">
      <c r="A26" s="21" t="s">
        <v>35</v>
      </c>
      <c r="B26" s="20">
        <v>9800</v>
      </c>
      <c r="C26" s="21" t="s">
        <v>42</v>
      </c>
      <c r="D26" s="18" t="s">
        <v>29</v>
      </c>
      <c r="E26" s="22" t="s">
        <v>27</v>
      </c>
      <c r="F26" s="12" t="s">
        <v>28</v>
      </c>
      <c r="G26" s="29"/>
      <c r="H26" s="30"/>
      <c r="I26" s="30"/>
      <c r="J26" s="30"/>
    </row>
    <row r="27" spans="1:10" ht="63" hidden="1" x14ac:dyDescent="0.2">
      <c r="A27" s="21" t="s">
        <v>36</v>
      </c>
      <c r="B27" s="20">
        <v>9800</v>
      </c>
      <c r="C27" s="21" t="s">
        <v>43</v>
      </c>
      <c r="D27" s="18" t="s">
        <v>29</v>
      </c>
      <c r="E27" s="22" t="s">
        <v>27</v>
      </c>
      <c r="F27" s="12" t="s">
        <v>28</v>
      </c>
      <c r="G27" s="29"/>
      <c r="H27" s="30"/>
      <c r="I27" s="30"/>
      <c r="J27" s="30"/>
    </row>
    <row r="28" spans="1:10" s="34" customFormat="1" ht="15" x14ac:dyDescent="0.25">
      <c r="A28" s="31" t="s">
        <v>44</v>
      </c>
      <c r="B28" s="32"/>
      <c r="C28" s="32"/>
      <c r="D28" s="32"/>
      <c r="E28" s="32"/>
      <c r="F28" s="32"/>
      <c r="G28" s="33">
        <f>G20+G17+G15+G14+G19+G18</f>
        <v>1817355</v>
      </c>
      <c r="H28" s="33">
        <f>H20+H17+H15+H14+H19+H18</f>
        <v>1799755</v>
      </c>
      <c r="I28" s="33">
        <f>I20+I17+I15+I14+I19+I18</f>
        <v>17600</v>
      </c>
      <c r="J28" s="33">
        <f>J20+J17+J15+J14+J19+J18</f>
        <v>17600</v>
      </c>
    </row>
    <row r="31" spans="1:10" ht="15.75" x14ac:dyDescent="0.25">
      <c r="C31" s="35" t="s">
        <v>45</v>
      </c>
      <c r="F31" s="36" t="s">
        <v>46</v>
      </c>
    </row>
  </sheetData>
  <mergeCells count="13">
    <mergeCell ref="G6:G7"/>
    <mergeCell ref="H6:H7"/>
    <mergeCell ref="I6:J6"/>
    <mergeCell ref="F1:J1"/>
    <mergeCell ref="A3:J3"/>
    <mergeCell ref="A4:B4"/>
    <mergeCell ref="A5:B5"/>
    <mergeCell ref="A6:A7"/>
    <mergeCell ref="B6:B7"/>
    <mergeCell ref="C6:C7"/>
    <mergeCell ref="D6:D7"/>
    <mergeCell ref="E6:E7"/>
    <mergeCell ref="F6:F7"/>
  </mergeCells>
  <pageMargins left="0.51181102362204722" right="0.11811023622047245" top="0.11811023622047245" bottom="0.11811023622047245" header="0.31496062992125984" footer="0.31496062992125984"/>
  <pageSetup paperSize="9" scale="6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3 (2)</vt:lpstr>
      <vt:lpstr>'додаток 3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Windows</dc:creator>
  <cp:lastModifiedBy>Користувач</cp:lastModifiedBy>
  <cp:lastPrinted>2021-03-30T07:22:25Z</cp:lastPrinted>
  <dcterms:created xsi:type="dcterms:W3CDTF">2021-02-23T13:24:27Z</dcterms:created>
  <dcterms:modified xsi:type="dcterms:W3CDTF">2021-06-29T07:15:58Z</dcterms:modified>
</cp:coreProperties>
</file>