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D78HBO2\Users\Public\Downloads\фінанси\2024 рік сесії\сесія 20.06.2024\"/>
    </mc:Choice>
  </mc:AlternateContent>
  <bookViews>
    <workbookView xWindow="0" yWindow="0" windowWidth="28800" windowHeight="12345"/>
  </bookViews>
  <sheets>
    <sheet name="додаток 3 (2)" sheetId="3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aa" localSheetId="0">#REF!</definedName>
    <definedName name="aa">#REF!</definedName>
    <definedName name="asdf" localSheetId="0">#REF!</definedName>
    <definedName name="asdf">#REF!</definedName>
    <definedName name="bb" localSheetId="0">#REF!</definedName>
    <definedName name="bb">#REF!</definedName>
    <definedName name="bbb" localSheetId="0">#REF!</definedName>
    <definedName name="bbb">#REF!</definedName>
    <definedName name="аа" localSheetId="0">#REF!</definedName>
    <definedName name="аа">#REF!</definedName>
    <definedName name="б2000" localSheetId="0">#REF!</definedName>
    <definedName name="б2000">#REF!</definedName>
    <definedName name="б22110" localSheetId="0">#REF!</definedName>
    <definedName name="б22110">#REF!</definedName>
    <definedName name="б24" localSheetId="0">#REF!</definedName>
    <definedName name="б24">#REF!</definedName>
    <definedName name="б25" localSheetId="0">#REF!</definedName>
    <definedName name="б25">#REF!</definedName>
    <definedName name="жж" localSheetId="0">#REF!</definedName>
    <definedName name="жж">#REF!</definedName>
    <definedName name="йййй" localSheetId="0">#REF!</definedName>
    <definedName name="йййй">#REF!</definedName>
    <definedName name="ллллл" localSheetId="0">#REF!</definedName>
    <definedName name="ллллл">#REF!</definedName>
    <definedName name="_xlnm.Print_Area" localSheetId="0">'додаток 3 (2)'!$A$1:$J$32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щщ" localSheetId="0">#REF!</definedName>
    <definedName name="щ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3" l="1"/>
  <c r="H13" i="3"/>
  <c r="G17" i="3" l="1"/>
  <c r="I13" i="3" l="1"/>
  <c r="J13" i="3"/>
  <c r="G15" i="3"/>
  <c r="G18" i="3" l="1"/>
  <c r="G13" i="3" s="1"/>
  <c r="H28" i="3"/>
  <c r="I28" i="3"/>
  <c r="J28" i="3"/>
  <c r="G27" i="3"/>
  <c r="G28" i="3"/>
  <c r="G29" i="3"/>
  <c r="H24" i="3"/>
  <c r="I24" i="3"/>
  <c r="J24" i="3"/>
  <c r="G26" i="3"/>
  <c r="G25" i="3"/>
  <c r="G24" i="3" l="1"/>
  <c r="G16" i="3"/>
  <c r="G14" i="3" l="1"/>
  <c r="H20" i="3" l="1"/>
  <c r="I20" i="3"/>
  <c r="J20" i="3"/>
  <c r="G22" i="3"/>
  <c r="J19" i="3" l="1"/>
  <c r="H19" i="3"/>
  <c r="I19" i="3"/>
  <c r="G21" i="3"/>
  <c r="G20" i="3" s="1"/>
  <c r="G19" i="3" s="1"/>
  <c r="J27" i="3" l="1"/>
  <c r="H27" i="3"/>
  <c r="I27" i="3"/>
  <c r="H12" i="3" l="1"/>
  <c r="I12" i="3"/>
  <c r="J12" i="3" l="1"/>
  <c r="I23" i="3" l="1"/>
  <c r="I30" i="3" s="1"/>
  <c r="H23" i="3"/>
  <c r="J23" i="3"/>
  <c r="J30" i="3" s="1"/>
  <c r="G23" i="3" l="1"/>
  <c r="G12" i="3" l="1"/>
  <c r="G30" i="3" s="1"/>
  <c r="G11" i="3" l="1"/>
  <c r="G10" i="3"/>
</calcChain>
</file>

<file path=xl/sharedStrings.xml><?xml version="1.0" encoding="utf-8"?>
<sst xmlns="http://schemas.openxmlformats.org/spreadsheetml/2006/main" count="110" uniqueCount="101">
  <si>
    <t>(код бюджету)</t>
  </si>
  <si>
    <t>гривень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</si>
  <si>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</si>
  <si>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</si>
  <si>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</si>
  <si>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</si>
  <si>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</si>
  <si>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</si>
  <si>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</si>
  <si>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</si>
  <si>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</si>
  <si>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</si>
  <si>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</si>
  <si>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</si>
  <si>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</si>
  <si>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</si>
  <si>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здійснення компенсаційних виплат за пільговий проїзд окремих категорій громадян на 2021-2025 роки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</si>
  <si>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</si>
  <si>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</si>
  <si>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</si>
  <si>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</si>
  <si>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громади на 2021-2025 роки</t>
  </si>
  <si>
    <t>Секретар ради</t>
  </si>
  <si>
    <t>Валентина БОЖУК</t>
  </si>
  <si>
    <t>3700000</t>
  </si>
  <si>
    <t>37</t>
  </si>
  <si>
    <t>Фінансовий відділ Великобичківської селищної ради (головний розпорядник)</t>
  </si>
  <si>
    <t>3710000</t>
  </si>
  <si>
    <t>Фінансовий відділ Великобичківської селищної ради(відповідальний виконавець)</t>
  </si>
  <si>
    <t>0100000</t>
  </si>
  <si>
    <t>01</t>
  </si>
  <si>
    <t>0110000</t>
  </si>
  <si>
    <r>
      <rPr>
        <b/>
        <sz val="12"/>
        <rFont val="Times New Roman"/>
        <family val="1"/>
        <charset val="204"/>
      </rPr>
      <t>Великобичківська селищна рада</t>
    </r>
    <r>
      <rPr>
        <sz val="12"/>
        <rFont val="Times New Roman"/>
        <family val="1"/>
        <charset val="204"/>
      </rPr>
      <t xml:space="preserve"> (головний розпорядник)</t>
    </r>
  </si>
  <si>
    <r>
      <rPr>
        <b/>
        <sz val="12"/>
        <rFont val="Times New Roman"/>
        <family val="1"/>
        <charset val="204"/>
      </rPr>
      <t>Великобичківська селищна рада</t>
    </r>
    <r>
      <rPr>
        <sz val="12"/>
        <rFont val="Times New Roman"/>
        <family val="1"/>
        <charset val="204"/>
      </rPr>
      <t>(відповідальний виконавець)</t>
    </r>
  </si>
  <si>
    <t>Зміни до розподілу витрат Великобичківського селищного бюджету на реалізацію місцевих програм на 2024 рік</t>
  </si>
  <si>
    <t>0752500000</t>
  </si>
  <si>
    <t>Разом</t>
  </si>
  <si>
    <t>0813242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</si>
  <si>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</si>
  <si>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</si>
  <si>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</si>
  <si>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жителів Великобичківської територіальної громади «Турбота» на 2024 рік</t>
  </si>
  <si>
    <t>15.12.2023 №1166</t>
  </si>
  <si>
    <t>0180</t>
  </si>
  <si>
    <t xml:space="preserve">інформаційно-аналітичної системи „ Ситуаційний </t>
  </si>
  <si>
    <t>центр „ Безпекове Закарпаття” на 2024 рік.</t>
  </si>
  <si>
    <t>0800000</t>
  </si>
  <si>
    <t>Відділ соціального захисту населення Великобичківської селищної ради(головний розпорядник)</t>
  </si>
  <si>
    <t>0810000</t>
  </si>
  <si>
    <t>Відділ соціального захисту населення Великобичківської селищної ради (відповідальний виконавець)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</si>
  <si>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</si>
  <si>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</si>
  <si>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злочинністю, забезпечення громадського </t>
  </si>
  <si>
    <t xml:space="preserve">порядку на території Великобичківської </t>
  </si>
  <si>
    <t xml:space="preserve">Програма підтримки військової частини А4638 для закупівлі безпілотних літальних апаратів на 2024 рік </t>
  </si>
  <si>
    <t>0600000</t>
  </si>
  <si>
    <t>06</t>
  </si>
  <si>
    <t>0610000</t>
  </si>
  <si>
    <r>
      <t>Відділ освіти,культури, молоді та спорту Великобичківської селищної ради(</t>
    </r>
    <r>
      <rPr>
        <sz val="12"/>
        <rFont val="Times New Roman"/>
        <family val="1"/>
        <charset val="204"/>
      </rPr>
      <t>головний розпорядник</t>
    </r>
    <r>
      <rPr>
        <b/>
        <sz val="12"/>
        <rFont val="Times New Roman"/>
        <family val="1"/>
        <charset val="204"/>
      </rPr>
      <t>)</t>
    </r>
  </si>
  <si>
    <r>
      <t>Відділ освіти,культури, молоді та спорту Великобичківської селищної ради(</t>
    </r>
    <r>
      <rPr>
        <sz val="12"/>
        <rFont val="Times New Roman"/>
        <family val="1"/>
        <charset val="204"/>
      </rPr>
      <t>відповідальний виконавець</t>
    </r>
    <r>
      <rPr>
        <b/>
        <sz val="12"/>
        <rFont val="Times New Roman"/>
        <family val="1"/>
        <charset val="204"/>
      </rPr>
      <t>)</t>
    </r>
  </si>
  <si>
    <t>0611142</t>
  </si>
  <si>
    <t>1142</t>
  </si>
  <si>
    <t>0990</t>
  </si>
  <si>
    <t>Інші програми та заходи у сфері освіти</t>
  </si>
  <si>
    <t>Програма "Обдарована молодь" Великобичківської територіальної громади на 2024 рік</t>
  </si>
  <si>
    <t>3719880</t>
  </si>
  <si>
    <t>0613140</t>
  </si>
  <si>
    <t>Програма оздоровлення та відпочинку дітей пільгових категорій Великобичківської територіальної громади на 2024 рік</t>
  </si>
  <si>
    <t>0110180</t>
  </si>
  <si>
    <t>0133</t>
  </si>
  <si>
    <t>Інша діяльність у сфері державного управління</t>
  </si>
  <si>
    <t>Програма функціонування та забезпечення діяльності відділу Центр надання адміністративних послуг Великобичківської селищної ради на 2024 рік</t>
  </si>
  <si>
    <t>15.12.2023 №1154</t>
  </si>
  <si>
    <t>0112010</t>
  </si>
  <si>
    <t>2010</t>
  </si>
  <si>
    <t>0731</t>
  </si>
  <si>
    <t>Багатопрофільна стаціонарна медична допомога населенню</t>
  </si>
  <si>
    <t>Програма фінансової підтримки комунального некомерційного підприємства Великобичківська міська лікарня Великобичківської селищної ради на 2024 рік</t>
  </si>
  <si>
    <t>23.02.2024 №1189</t>
  </si>
  <si>
    <t>0117330</t>
  </si>
  <si>
    <t>7330</t>
  </si>
  <si>
    <t>0443</t>
  </si>
  <si>
    <t>Будівництво інших об`єктів комунальної власності</t>
  </si>
  <si>
    <t>Програма розвитку інфраструктури Великобичківської територіальної громади на 2024-2027 роки</t>
  </si>
  <si>
    <t>15.12.2023 №1150</t>
  </si>
  <si>
    <t>Програма соціальної підтримки ветеранів війни, військовослужбовців та членів їх сімей на 2024 рік</t>
  </si>
  <si>
    <t>15.12.2023 №1165</t>
  </si>
  <si>
    <t>0111010</t>
  </si>
  <si>
    <t>1010</t>
  </si>
  <si>
    <t>0910</t>
  </si>
  <si>
    <t>Надання дошкільної освіти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</si>
  <si>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</si>
  <si>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</si>
  <si>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</si>
  <si>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</si>
  <si>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фінансової підтримки комунальних підприємств Великобичківської селищної територіальної громади на 2024 рік</t>
  </si>
  <si>
    <t>15.12.2023 №1158</t>
  </si>
  <si>
    <t xml:space="preserve">Додаток №  5
до рішення 32-ї сесії 8-го скл.    Великобичківської селищної ради   від 20.06.2024р №  1291     </t>
  </si>
  <si>
    <t xml:space="preserve">  20.06.2024        № 1282</t>
  </si>
  <si>
    <t>20.06.2024          №1281</t>
  </si>
  <si>
    <t>22.04.2024  №1266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</si>
</sst>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2" fillId="0" borderId="0" xfId="1" applyNumberFormat="1" applyFont="1" applyFill="1" applyAlignment="1" applyProtection="1">
      <alignment horizontal="left" vertical="center" wrapText="1"/>
    </xf>
    <xf numFmtId="0" fontId="5" fillId="0" borderId="0" xfId="1" applyFont="1" applyFill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vertical="top"/>
    </xf>
    <xf numFmtId="0" fontId="8" fillId="0" borderId="1" xfId="1" applyFont="1" applyBorder="1" applyAlignment="1">
      <alignment horizontal="right" vertical="top"/>
    </xf>
    <xf numFmtId="0" fontId="8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9" fillId="0" borderId="6" xfId="1" applyNumberFormat="1" applyFont="1" applyFill="1" applyBorder="1" applyAlignment="1" applyProtection="1">
      <alignment horizontal="center" vertical="center" wrapText="1"/>
    </xf>
    <xf numFmtId="49" fontId="9" fillId="0" borderId="6" xfId="1" applyNumberFormat="1" applyFont="1" applyBorder="1" applyAlignment="1">
      <alignment vertical="center" wrapText="1"/>
    </xf>
    <xf numFmtId="0" fontId="9" fillId="0" borderId="6" xfId="1" applyFont="1" applyBorder="1" applyAlignment="1">
      <alignment horizontal="left" vertical="center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3" fillId="0" borderId="6" xfId="1" applyNumberFormat="1" applyFont="1" applyFill="1" applyBorder="1" applyAlignment="1" applyProtection="1"/>
    <xf numFmtId="0" fontId="3" fillId="0" borderId="0" xfId="1" applyFont="1" applyFill="1"/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9" fillId="0" borderId="6" xfId="1" applyNumberFormat="1" applyFont="1" applyBorder="1" applyAlignment="1">
      <alignment horizontal="right" vertical="center" wrapText="1"/>
    </xf>
    <xf numFmtId="4" fontId="5" fillId="0" borderId="6" xfId="1" applyNumberFormat="1" applyFont="1" applyBorder="1" applyAlignment="1">
      <alignment horizontal="right" vertical="center" wrapText="1"/>
    </xf>
    <xf numFmtId="4" fontId="9" fillId="0" borderId="6" xfId="1" applyNumberFormat="1" applyFont="1" applyFill="1" applyBorder="1" applyAlignment="1" applyProtection="1">
      <alignment horizontal="right" vertical="center" wrapText="1"/>
    </xf>
    <xf numFmtId="4" fontId="5" fillId="0" borderId="6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top" wrapText="1"/>
    </xf>
    <xf numFmtId="4" fontId="4" fillId="0" borderId="6" xfId="1" applyNumberFormat="1" applyFont="1" applyFill="1" applyBorder="1" applyAlignment="1" applyProtection="1"/>
    <xf numFmtId="4" fontId="11" fillId="0" borderId="6" xfId="1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4" fontId="5" fillId="0" borderId="6" xfId="1" applyNumberFormat="1" applyFont="1" applyFill="1" applyBorder="1" applyAlignment="1">
      <alignment horizontal="right" vertical="center" wrapText="1"/>
    </xf>
    <xf numFmtId="0" fontId="4" fillId="0" borderId="6" xfId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0" fontId="7" fillId="0" borderId="0" xfId="0" applyFont="1" applyAlignment="1">
      <alignment horizontal="justify" vertical="center"/>
    </xf>
    <xf numFmtId="4" fontId="13" fillId="0" borderId="6" xfId="0" applyNumberFormat="1" applyFont="1" applyBorder="1" applyAlignment="1">
      <alignment vertical="center"/>
    </xf>
    <xf numFmtId="0" fontId="3" fillId="0" borderId="0" xfId="1" applyNumberFormat="1" applyFont="1" applyFill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top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NumberFormat="1" applyFont="1" applyFill="1" applyAlignment="1" applyProtection="1">
      <alignment horizontal="center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Обычный_Додатки 3,5,6 на 2021 рік для ОТ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Normal="100" zoomScaleSheetLayoutView="100" workbookViewId="0">
      <selection activeCell="E31" sqref="E31"/>
    </sheetView>
  </sheetViews>
  <sheetFormatPr defaultColWidth="7.85546875" defaultRowHeight="12.75" x14ac:dyDescent="0.2"/>
  <cols>
    <col min="1" max="1" width="12" style="1" customWidth="1"/>
    <col min="2" max="2" width="10.5703125" style="1" customWidth="1"/>
    <col min="3" max="3" width="11.5703125" style="1" customWidth="1"/>
    <col min="4" max="4" width="52.7109375" style="1" customWidth="1"/>
    <col min="5" max="5" width="47.140625" style="1" customWidth="1"/>
    <col min="6" max="6" width="12.42578125" style="1" customWidth="1"/>
    <col min="7" max="7" width="17.5703125" style="1" customWidth="1"/>
    <col min="8" max="8" width="14.85546875" style="1" customWidth="1"/>
    <col min="9" max="9" width="15" style="1" customWidth="1"/>
    <col min="10" max="10" width="14.42578125" style="1" customWidth="1"/>
    <col min="11" max="12" width="7.85546875" style="2"/>
    <col min="13" max="13" width="35.85546875" style="2" customWidth="1"/>
    <col min="14" max="16384" width="7.85546875" style="2"/>
  </cols>
  <sheetData>
    <row r="1" spans="1:10" ht="63.75" customHeight="1" x14ac:dyDescent="0.2">
      <c r="F1" s="46" t="s">
        <v>97</v>
      </c>
      <c r="G1" s="46"/>
      <c r="H1" s="46"/>
      <c r="I1" s="46"/>
      <c r="J1" s="46"/>
    </row>
    <row r="2" spans="1:10" x14ac:dyDescent="0.2">
      <c r="H2" s="3"/>
      <c r="I2" s="3"/>
      <c r="J2" s="3"/>
    </row>
    <row r="3" spans="1:10" s="4" customFormat="1" ht="18.75" customHeight="1" x14ac:dyDescent="0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.75" x14ac:dyDescent="0.3">
      <c r="A4" s="48" t="s">
        <v>35</v>
      </c>
      <c r="B4" s="48"/>
      <c r="C4" s="5"/>
      <c r="D4" s="5"/>
      <c r="E4" s="5"/>
      <c r="F4" s="5"/>
      <c r="G4" s="5"/>
      <c r="H4" s="5"/>
      <c r="I4" s="5"/>
      <c r="J4" s="5"/>
    </row>
    <row r="5" spans="1:10" x14ac:dyDescent="0.2">
      <c r="A5" s="49" t="s">
        <v>0</v>
      </c>
      <c r="B5" s="49"/>
      <c r="C5" s="6"/>
      <c r="D5" s="6"/>
      <c r="E5" s="6"/>
      <c r="F5" s="6"/>
      <c r="G5" s="6"/>
      <c r="H5" s="6"/>
      <c r="I5" s="6"/>
      <c r="J5" s="7" t="s">
        <v>1</v>
      </c>
    </row>
    <row r="6" spans="1:10" ht="24" customHeight="1" x14ac:dyDescent="0.2">
      <c r="A6" s="50" t="s">
        <v>2</v>
      </c>
      <c r="B6" s="50" t="s">
        <v>3</v>
      </c>
      <c r="C6" s="50" t="s">
        <v>4</v>
      </c>
      <c r="D6" s="50" t="s">
        <v>5</v>
      </c>
      <c r="E6" s="52" t="s">
        <v>6</v>
      </c>
      <c r="F6" s="52" t="s">
        <v>7</v>
      </c>
      <c r="G6" s="52" t="s">
        <v>8</v>
      </c>
      <c r="H6" s="50" t="s">
        <v>9</v>
      </c>
      <c r="I6" s="54" t="s">
        <v>10</v>
      </c>
      <c r="J6" s="55"/>
    </row>
    <row r="7" spans="1:10" ht="127.5" customHeight="1" x14ac:dyDescent="0.2">
      <c r="A7" s="51"/>
      <c r="B7" s="51"/>
      <c r="C7" s="51"/>
      <c r="D7" s="51"/>
      <c r="E7" s="53"/>
      <c r="F7" s="53"/>
      <c r="G7" s="53"/>
      <c r="H7" s="51"/>
      <c r="I7" s="8" t="s">
        <v>11</v>
      </c>
      <c r="J7" s="22" t="s">
        <v>12</v>
      </c>
    </row>
    <row r="8" spans="1:10" x14ac:dyDescent="0.2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</row>
    <row r="9" spans="1:10" ht="15.75" hidden="1" x14ac:dyDescent="0.2">
      <c r="A9" s="10"/>
      <c r="B9" s="10"/>
      <c r="C9" s="10"/>
      <c r="D9" s="11"/>
      <c r="E9" s="12"/>
      <c r="F9" s="9"/>
      <c r="G9" s="24"/>
      <c r="H9" s="25"/>
      <c r="I9" s="23"/>
      <c r="J9" s="23"/>
    </row>
    <row r="10" spans="1:10" ht="47.25" hidden="1" x14ac:dyDescent="0.2">
      <c r="A10" s="13" t="s">
        <v>13</v>
      </c>
      <c r="B10" s="13" t="s">
        <v>14</v>
      </c>
      <c r="C10" s="14">
        <v>1070</v>
      </c>
      <c r="D10" s="15" t="s">
        <v>15</v>
      </c>
      <c r="E10" s="16" t="s">
        <v>16</v>
      </c>
      <c r="F10" s="17"/>
      <c r="G10" s="25">
        <f t="shared" ref="G10:G11" si="0">H10+I10</f>
        <v>0</v>
      </c>
      <c r="H10" s="25"/>
      <c r="I10" s="25"/>
      <c r="J10" s="25"/>
    </row>
    <row r="11" spans="1:10" ht="89.45" hidden="1" customHeight="1" x14ac:dyDescent="0.2">
      <c r="A11" s="18" t="s">
        <v>17</v>
      </c>
      <c r="B11" s="18" t="s">
        <v>18</v>
      </c>
      <c r="C11" s="18" t="s">
        <v>19</v>
      </c>
      <c r="D11" s="15" t="s">
        <v>20</v>
      </c>
      <c r="E11" s="16" t="s">
        <v>21</v>
      </c>
      <c r="F11" s="17"/>
      <c r="G11" s="25">
        <f t="shared" si="0"/>
        <v>0</v>
      </c>
      <c r="H11" s="26"/>
      <c r="I11" s="27"/>
      <c r="J11" s="27"/>
    </row>
    <row r="12" spans="1:10" ht="33.75" customHeight="1" x14ac:dyDescent="0.2">
      <c r="A12" s="30" t="s">
        <v>29</v>
      </c>
      <c r="B12" s="30" t="s">
        <v>30</v>
      </c>
      <c r="C12" s="18"/>
      <c r="D12" s="15" t="s">
        <v>32</v>
      </c>
      <c r="E12" s="16"/>
      <c r="F12" s="17"/>
      <c r="G12" s="23">
        <f>G13</f>
        <v>483000</v>
      </c>
      <c r="H12" s="23">
        <f t="shared" ref="H12:J12" si="1">H13</f>
        <v>483000</v>
      </c>
      <c r="I12" s="23">
        <f t="shared" si="1"/>
        <v>0</v>
      </c>
      <c r="J12" s="23">
        <f t="shared" si="1"/>
        <v>0</v>
      </c>
    </row>
    <row r="13" spans="1:10" ht="32.25" customHeight="1" x14ac:dyDescent="0.2">
      <c r="A13" s="30" t="s">
        <v>31</v>
      </c>
      <c r="B13" s="30" t="s">
        <v>30</v>
      </c>
      <c r="C13" s="18"/>
      <c r="D13" s="15" t="s">
        <v>33</v>
      </c>
      <c r="E13" s="16"/>
      <c r="F13" s="17"/>
      <c r="G13" s="23">
        <f>G14+G16+G18+G15+G17</f>
        <v>483000</v>
      </c>
      <c r="H13" s="23">
        <f>H14+H16+H18+H15+H17</f>
        <v>483000</v>
      </c>
      <c r="I13" s="23">
        <f t="shared" ref="I13:J13" si="2">I14+I16+I18+I15</f>
        <v>0</v>
      </c>
      <c r="J13" s="23">
        <f t="shared" si="2"/>
        <v>0</v>
      </c>
    </row>
    <row r="14" spans="1:10" ht="68.25" customHeight="1" x14ac:dyDescent="0.2">
      <c r="A14" s="18" t="s">
        <v>68</v>
      </c>
      <c r="B14" s="18" t="s">
        <v>43</v>
      </c>
      <c r="C14" s="18" t="s">
        <v>69</v>
      </c>
      <c r="D14" s="15" t="s">
        <v>70</v>
      </c>
      <c r="E14" s="16" t="s">
        <v>71</v>
      </c>
      <c r="F14" s="17" t="s">
        <v>72</v>
      </c>
      <c r="G14" s="39">
        <f>H14</f>
        <v>15000</v>
      </c>
      <c r="H14" s="25">
        <v>15000</v>
      </c>
      <c r="I14" s="25">
        <v>0</v>
      </c>
      <c r="J14" s="25">
        <v>0</v>
      </c>
    </row>
    <row r="15" spans="1:10" ht="68.25" customHeight="1" x14ac:dyDescent="0.2">
      <c r="A15" s="18" t="s">
        <v>87</v>
      </c>
      <c r="B15" s="18" t="s">
        <v>88</v>
      </c>
      <c r="C15" s="18" t="s">
        <v>89</v>
      </c>
      <c r="D15" s="15" t="s">
        <v>90</v>
      </c>
      <c r="E15" s="16" t="s">
        <v>83</v>
      </c>
      <c r="F15" s="17" t="s">
        <v>84</v>
      </c>
      <c r="G15" s="39">
        <f>H15</f>
        <v>14000</v>
      </c>
      <c r="H15" s="25">
        <v>14000</v>
      </c>
      <c r="I15" s="25">
        <v>0</v>
      </c>
      <c r="J15" s="25">
        <v>0</v>
      </c>
    </row>
    <row r="16" spans="1:10" ht="66.75" customHeight="1" x14ac:dyDescent="0.2">
      <c r="A16" s="18" t="s">
        <v>73</v>
      </c>
      <c r="B16" s="18" t="s">
        <v>74</v>
      </c>
      <c r="C16" s="18" t="s">
        <v>75</v>
      </c>
      <c r="D16" s="15" t="s">
        <v>76</v>
      </c>
      <c r="E16" s="16" t="s">
        <v>77</v>
      </c>
      <c r="F16" s="17" t="s">
        <v>78</v>
      </c>
      <c r="G16" s="39">
        <f>H16</f>
        <v>170000</v>
      </c>
      <c r="H16" s="36">
        <v>170000</v>
      </c>
      <c r="I16" s="27">
        <v>0</v>
      </c>
      <c r="J16" s="27">
        <v>0</v>
      </c>
    </row>
    <row r="17" spans="1:13" ht="66.75" customHeight="1" x14ac:dyDescent="0.2">
      <c r="A17" s="18" t="s">
        <v>91</v>
      </c>
      <c r="B17" s="18" t="s">
        <v>92</v>
      </c>
      <c r="C17" s="18" t="s">
        <v>93</v>
      </c>
      <c r="D17" s="15" t="s">
        <v>94</v>
      </c>
      <c r="E17" s="16" t="s">
        <v>95</v>
      </c>
      <c r="F17" s="17" t="s">
        <v>96</v>
      </c>
      <c r="G17" s="39">
        <f>H17</f>
        <v>259000</v>
      </c>
      <c r="H17" s="36">
        <v>259000</v>
      </c>
      <c r="I17" s="27">
        <v>0</v>
      </c>
      <c r="J17" s="27">
        <v>0</v>
      </c>
    </row>
    <row r="18" spans="1:13" ht="81.75" customHeight="1" x14ac:dyDescent="0.2">
      <c r="A18" s="18" t="s">
        <v>79</v>
      </c>
      <c r="B18" s="18" t="s">
        <v>80</v>
      </c>
      <c r="C18" s="18" t="s">
        <v>81</v>
      </c>
      <c r="D18" s="15" t="s">
        <v>82</v>
      </c>
      <c r="E18" s="16" t="s">
        <v>83</v>
      </c>
      <c r="F18" s="17" t="s">
        <v>84</v>
      </c>
      <c r="G18" s="39">
        <f>H18+I18</f>
        <v>25000</v>
      </c>
      <c r="H18" s="36">
        <v>25000</v>
      </c>
      <c r="I18" s="27">
        <v>0</v>
      </c>
      <c r="J18" s="27">
        <v>0</v>
      </c>
    </row>
    <row r="19" spans="1:13" ht="48" customHeight="1" x14ac:dyDescent="0.2">
      <c r="A19" s="30" t="s">
        <v>55</v>
      </c>
      <c r="B19" s="30" t="s">
        <v>56</v>
      </c>
      <c r="C19" s="30"/>
      <c r="D19" s="40" t="s">
        <v>58</v>
      </c>
      <c r="E19" s="16"/>
      <c r="F19" s="17"/>
      <c r="G19" s="33">
        <f>G20</f>
        <v>220000</v>
      </c>
      <c r="H19" s="33">
        <f t="shared" ref="H19:J19" si="3">H20</f>
        <v>220000</v>
      </c>
      <c r="I19" s="33">
        <f t="shared" si="3"/>
        <v>0</v>
      </c>
      <c r="J19" s="33">
        <f t="shared" si="3"/>
        <v>0</v>
      </c>
      <c r="K19" s="37"/>
      <c r="M19" s="44"/>
    </row>
    <row r="20" spans="1:13" ht="57" customHeight="1" x14ac:dyDescent="0.2">
      <c r="A20" s="30" t="s">
        <v>57</v>
      </c>
      <c r="B20" s="30" t="s">
        <v>56</v>
      </c>
      <c r="C20" s="30"/>
      <c r="D20" s="40" t="s">
        <v>59</v>
      </c>
      <c r="E20" s="16"/>
      <c r="F20" s="17"/>
      <c r="G20" s="33">
        <f>G21+G22</f>
        <v>220000</v>
      </c>
      <c r="H20" s="33">
        <f t="shared" ref="H20:J20" si="4">H21+H22</f>
        <v>220000</v>
      </c>
      <c r="I20" s="33">
        <f t="shared" si="4"/>
        <v>0</v>
      </c>
      <c r="J20" s="33">
        <f t="shared" si="4"/>
        <v>0</v>
      </c>
      <c r="K20" s="37"/>
      <c r="M20" s="44"/>
    </row>
    <row r="21" spans="1:13" ht="57" customHeight="1" x14ac:dyDescent="0.2">
      <c r="A21" s="18" t="s">
        <v>60</v>
      </c>
      <c r="B21" s="18" t="s">
        <v>61</v>
      </c>
      <c r="C21" s="18" t="s">
        <v>62</v>
      </c>
      <c r="D21" s="15" t="s">
        <v>63</v>
      </c>
      <c r="E21" s="16" t="s">
        <v>64</v>
      </c>
      <c r="F21" s="17" t="s">
        <v>98</v>
      </c>
      <c r="G21" s="43">
        <f>H21+I21</f>
        <v>90000</v>
      </c>
      <c r="H21" s="36">
        <v>90000</v>
      </c>
      <c r="I21" s="27">
        <v>0</v>
      </c>
      <c r="J21" s="27">
        <v>0</v>
      </c>
      <c r="K21" s="37"/>
      <c r="M21" s="44"/>
    </row>
    <row r="22" spans="1:13" ht="72" customHeight="1" x14ac:dyDescent="0.2">
      <c r="A22" s="18" t="s">
        <v>66</v>
      </c>
      <c r="B22" s="18" t="s">
        <v>18</v>
      </c>
      <c r="C22" s="18" t="s">
        <v>19</v>
      </c>
      <c r="D22" s="15" t="s">
        <v>20</v>
      </c>
      <c r="E22" s="16" t="s">
        <v>67</v>
      </c>
      <c r="F22" s="17" t="s">
        <v>99</v>
      </c>
      <c r="G22" s="45">
        <f>H22</f>
        <v>130000</v>
      </c>
      <c r="H22" s="36">
        <v>130000</v>
      </c>
      <c r="I22" s="27">
        <v>0</v>
      </c>
      <c r="J22" s="27">
        <v>0</v>
      </c>
      <c r="K22" s="37"/>
      <c r="M22" s="44"/>
    </row>
    <row r="23" spans="1:13" ht="48" customHeight="1" x14ac:dyDescent="0.2">
      <c r="A23" s="30" t="s">
        <v>46</v>
      </c>
      <c r="B23" s="30"/>
      <c r="C23" s="30"/>
      <c r="D23" s="40" t="s">
        <v>47</v>
      </c>
      <c r="E23" s="16"/>
      <c r="F23" s="17"/>
      <c r="G23" s="33">
        <f>G24</f>
        <v>-150000</v>
      </c>
      <c r="H23" s="23">
        <f t="shared" ref="H23:J23" si="5">H24</f>
        <v>-150000</v>
      </c>
      <c r="I23" s="23">
        <f t="shared" si="5"/>
        <v>0</v>
      </c>
      <c r="J23" s="23">
        <f t="shared" si="5"/>
        <v>0</v>
      </c>
      <c r="K23" s="37"/>
    </row>
    <row r="24" spans="1:13" ht="47.25" customHeight="1" x14ac:dyDescent="0.2">
      <c r="A24" s="30" t="s">
        <v>48</v>
      </c>
      <c r="B24" s="30"/>
      <c r="C24" s="30"/>
      <c r="D24" s="40" t="s">
        <v>49</v>
      </c>
      <c r="E24" s="16"/>
      <c r="F24" s="17"/>
      <c r="G24" s="33">
        <f>G25+G26</f>
        <v>-150000</v>
      </c>
      <c r="H24" s="33">
        <f t="shared" ref="H24:J24" si="6">H25+H26</f>
        <v>-150000</v>
      </c>
      <c r="I24" s="33">
        <f t="shared" si="6"/>
        <v>0</v>
      </c>
      <c r="J24" s="33">
        <f t="shared" si="6"/>
        <v>0</v>
      </c>
    </row>
    <row r="25" spans="1:13" ht="58.5" customHeight="1" x14ac:dyDescent="0.2">
      <c r="A25" s="56" t="s">
        <v>37</v>
      </c>
      <c r="B25" s="56" t="s">
        <v>38</v>
      </c>
      <c r="C25" s="56" t="s">
        <v>39</v>
      </c>
      <c r="D25" s="58" t="s">
        <v>40</v>
      </c>
      <c r="E25" s="16" t="s">
        <v>41</v>
      </c>
      <c r="F25" s="17" t="s">
        <v>42</v>
      </c>
      <c r="G25" s="39">
        <f>H25</f>
        <v>100000</v>
      </c>
      <c r="H25" s="36">
        <v>100000</v>
      </c>
      <c r="I25" s="27">
        <v>0</v>
      </c>
      <c r="J25" s="27">
        <v>0</v>
      </c>
    </row>
    <row r="26" spans="1:13" ht="58.5" customHeight="1" x14ac:dyDescent="0.2">
      <c r="A26" s="57"/>
      <c r="B26" s="57"/>
      <c r="C26" s="57"/>
      <c r="D26" s="59"/>
      <c r="E26" s="16" t="s">
        <v>85</v>
      </c>
      <c r="F26" s="17" t="s">
        <v>86</v>
      </c>
      <c r="G26" s="39">
        <f>H26</f>
        <v>-250000</v>
      </c>
      <c r="H26" s="36">
        <v>-250000</v>
      </c>
      <c r="I26" s="27">
        <v>0</v>
      </c>
      <c r="J26" s="27">
        <v>0</v>
      </c>
    </row>
    <row r="27" spans="1:13" ht="33" customHeight="1" x14ac:dyDescent="0.2">
      <c r="A27" s="30" t="s">
        <v>24</v>
      </c>
      <c r="B27" s="30" t="s">
        <v>25</v>
      </c>
      <c r="C27" s="30"/>
      <c r="D27" s="31" t="s">
        <v>26</v>
      </c>
      <c r="E27" s="34"/>
      <c r="F27" s="32"/>
      <c r="G27" s="33">
        <f>G28</f>
        <v>250000</v>
      </c>
      <c r="H27" s="33">
        <f t="shared" ref="H27:J28" si="7">H28</f>
        <v>250000</v>
      </c>
      <c r="I27" s="33">
        <f t="shared" si="7"/>
        <v>0</v>
      </c>
      <c r="J27" s="33">
        <f t="shared" si="7"/>
        <v>0</v>
      </c>
    </row>
    <row r="28" spans="1:13" ht="48" customHeight="1" x14ac:dyDescent="0.2">
      <c r="A28" s="30" t="s">
        <v>27</v>
      </c>
      <c r="B28" s="30" t="s">
        <v>25</v>
      </c>
      <c r="C28" s="30"/>
      <c r="D28" s="31" t="s">
        <v>28</v>
      </c>
      <c r="E28" s="34"/>
      <c r="F28" s="32"/>
      <c r="G28" s="33">
        <f>G29</f>
        <v>250000</v>
      </c>
      <c r="H28" s="33">
        <f t="shared" si="7"/>
        <v>250000</v>
      </c>
      <c r="I28" s="33">
        <f t="shared" si="7"/>
        <v>0</v>
      </c>
      <c r="J28" s="33">
        <f t="shared" si="7"/>
        <v>0</v>
      </c>
    </row>
    <row r="29" spans="1:13" ht="48" customHeight="1" x14ac:dyDescent="0.2">
      <c r="A29" s="41" t="s">
        <v>65</v>
      </c>
      <c r="B29" s="41" t="s">
        <v>50</v>
      </c>
      <c r="C29" s="41" t="s">
        <v>43</v>
      </c>
      <c r="D29" s="42" t="s">
        <v>51</v>
      </c>
      <c r="E29" s="34" t="s">
        <v>54</v>
      </c>
      <c r="F29" s="32" t="s">
        <v>100</v>
      </c>
      <c r="G29" s="39">
        <f>H29</f>
        <v>250000</v>
      </c>
      <c r="H29" s="39">
        <v>250000</v>
      </c>
      <c r="I29" s="39">
        <v>0</v>
      </c>
      <c r="J29" s="39">
        <v>0</v>
      </c>
    </row>
    <row r="30" spans="1:13" ht="26.25" customHeight="1" x14ac:dyDescent="0.25">
      <c r="A30" s="61" t="s">
        <v>36</v>
      </c>
      <c r="B30" s="62"/>
      <c r="C30" s="63"/>
      <c r="D30" s="17"/>
      <c r="E30" s="38"/>
      <c r="F30" s="19"/>
      <c r="G30" s="35">
        <f>G23+G19+G12+G27</f>
        <v>803000</v>
      </c>
      <c r="H30" s="35">
        <f>H23+H19+H12+H27</f>
        <v>803000</v>
      </c>
      <c r="I30" s="35">
        <f t="shared" ref="I30:J30" si="8">I23+I19+I12+I27</f>
        <v>0</v>
      </c>
      <c r="J30" s="35">
        <f t="shared" si="8"/>
        <v>0</v>
      </c>
    </row>
    <row r="31" spans="1:13" ht="68.25" customHeight="1" x14ac:dyDescent="0.3">
      <c r="C31" s="28" t="s">
        <v>22</v>
      </c>
      <c r="D31" s="37"/>
      <c r="E31" s="29"/>
      <c r="F31" s="60" t="s">
        <v>23</v>
      </c>
      <c r="G31" s="60"/>
    </row>
    <row r="32" spans="1:13" ht="68.25" customHeight="1" x14ac:dyDescent="0.2">
      <c r="D32" s="37"/>
      <c r="E32" s="37"/>
      <c r="M32" s="37"/>
    </row>
    <row r="33" spans="1:13" ht="0.75" hidden="1" customHeight="1" x14ac:dyDescent="0.2">
      <c r="E33" s="37" t="s">
        <v>52</v>
      </c>
      <c r="M33" s="37" t="s">
        <v>44</v>
      </c>
    </row>
    <row r="34" spans="1:13" ht="43.5" hidden="1" customHeight="1" x14ac:dyDescent="0.2">
      <c r="E34" s="37" t="s">
        <v>53</v>
      </c>
      <c r="M34" s="37" t="s">
        <v>45</v>
      </c>
    </row>
    <row r="35" spans="1:13" ht="43.5" customHeight="1" x14ac:dyDescent="0.2">
      <c r="E35" s="37"/>
    </row>
    <row r="36" spans="1:13" ht="36" customHeight="1" x14ac:dyDescent="0.2">
      <c r="E36" s="29"/>
    </row>
    <row r="37" spans="1:13" ht="57" customHeight="1" x14ac:dyDescent="0.2">
      <c r="E37" s="29"/>
    </row>
    <row r="38" spans="1:13" ht="96" hidden="1" customHeight="1" x14ac:dyDescent="0.2"/>
    <row r="39" spans="1:13" ht="24" customHeight="1" x14ac:dyDescent="0.2"/>
    <row r="40" spans="1:13" ht="54" customHeight="1" x14ac:dyDescent="0.2"/>
    <row r="41" spans="1:13" ht="32.25" customHeight="1" x14ac:dyDescent="0.2"/>
    <row r="42" spans="1:13" ht="123" customHeight="1" x14ac:dyDescent="0.2"/>
    <row r="43" spans="1:13" ht="110.25" customHeight="1" x14ac:dyDescent="0.2"/>
    <row r="44" spans="1:13" s="20" customFormat="1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19">
    <mergeCell ref="B25:B26"/>
    <mergeCell ref="C25:C26"/>
    <mergeCell ref="D25:D26"/>
    <mergeCell ref="F31:G31"/>
    <mergeCell ref="A30:C30"/>
    <mergeCell ref="A25:A26"/>
    <mergeCell ref="F1:J1"/>
    <mergeCell ref="A3:J3"/>
    <mergeCell ref="A4:B4"/>
    <mergeCell ref="A5:B5"/>
    <mergeCell ref="A6:A7"/>
    <mergeCell ref="B6:B7"/>
    <mergeCell ref="C6:C7"/>
    <mergeCell ref="D6:D7"/>
    <mergeCell ref="E6:E7"/>
    <mergeCell ref="F6:F7"/>
    <mergeCell ref="G6:G7"/>
    <mergeCell ref="H6:H7"/>
    <mergeCell ref="I6:J6"/>
  </mergeCells>
  <pageMargins left="0.51181102362204722" right="0.11811023622047245" top="0.11811023622047245" bottom="0.11811023622047245" header="0.31496062992125984" footer="0.31496062992125984"/>
  <pageSetup paperSize="9" scale="6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Фінансовий 2</cp:lastModifiedBy>
  <cp:lastPrinted>2024-03-01T12:09:20Z</cp:lastPrinted>
  <dcterms:created xsi:type="dcterms:W3CDTF">2021-02-23T13:24:27Z</dcterms:created>
  <dcterms:modified xsi:type="dcterms:W3CDTF">2024-06-25T11:17:32Z</dcterms:modified>
</cp:coreProperties>
</file>