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34-а сесія І-засідання 13.09.24\бюджетне\звіт за 1-е півріччя\"/>
    </mc:Choice>
  </mc:AlternateContent>
  <xr:revisionPtr revIDLastSave="0" documentId="13_ncr:1_{57BF2457-DFB3-417C-AFF9-55DE5E0EC8F5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Аркуш1" sheetId="1" r:id="rId1"/>
  </sheets>
  <definedNames>
    <definedName name="_xlnm.Print_Titles" localSheetId="0">Аркуш1!$10:$11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2" i="1" l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</calcChain>
</file>

<file path=xl/sharedStrings.xml><?xml version="1.0" encoding="utf-8"?>
<sst xmlns="http://schemas.openxmlformats.org/spreadsheetml/2006/main" count="218" uniqueCount="151">
  <si>
    <t>грн.</t>
  </si>
  <si>
    <t>КМБ</t>
  </si>
  <si>
    <t>ККД</t>
  </si>
  <si>
    <t>Доходи</t>
  </si>
  <si>
    <t>Поч.річн. план</t>
  </si>
  <si>
    <t>Уточн.річн. план</t>
  </si>
  <si>
    <t xml:space="preserve"> Уточ.пл. за період</t>
  </si>
  <si>
    <t>Факт</t>
  </si>
  <si>
    <t>+/-</t>
  </si>
  <si>
    <t>% викон.</t>
  </si>
  <si>
    <t>0752500000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</si>
  <si>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</si>
  <si>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</si>
  <si>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</si>
  <si>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</si>
  <si>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</si>
  <si>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</si>
  <si>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</si>
  <si>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</si>
  <si>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</si>
  <si>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</si>
  <si>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</si>
  <si>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</si>
  <si>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11011300</t>
  </si>
  <si>
    <t>Податок на доходи фізичних осіб у вигляді мінімального податкового зобов`язання, що підлягає сплаті фізичними особами</t>
  </si>
  <si>
    <t>11020000</t>
  </si>
  <si>
    <t>Податок на прибуток підприємств</t>
  </si>
  <si>
    <t>11020200</t>
  </si>
  <si>
    <t>Податок на прибуток підприємств та фінансових установ комунальної власності</t>
  </si>
  <si>
    <t>13000000</t>
  </si>
  <si>
    <t>Рентна плата та плата за використання інших природних ресурсів</t>
  </si>
  <si>
    <t>13010000</t>
  </si>
  <si>
    <t>Рентна плата за спеціальне використання лісових ресурсів</t>
  </si>
  <si>
    <t>13010100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</si>
  <si>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</si>
  <si>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13010200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</si>
  <si>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</si>
  <si>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13030000</t>
  </si>
  <si>
    <t>Рентна плата за користування надрами загальнодержавного значення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</si>
  <si>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</si>
  <si>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</si>
  <si>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</si>
  <si>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Внутрішні податки на товари та послуги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</si>
  <si>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</si>
  <si>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</si>
  <si>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</si>
  <si>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</si>
  <si>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</si>
  <si>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</t>
  </si>
  <si>
    <t>14031900</t>
  </si>
  <si>
    <t>14040000</t>
  </si>
  <si>
    <t>Акцизний податок з реалізації суб`єктами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</si>
  <si>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</si>
  <si>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</si>
  <si>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</si>
  <si>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</si>
  <si>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</si>
  <si>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</si>
  <si>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</si>
  <si>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</si>
  <si>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</si>
  <si>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</si>
  <si>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</si>
  <si>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</si>
  <si>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</si>
  <si>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</si>
  <si>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</si>
  <si>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</si>
  <si>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</si>
  <si>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</si>
  <si>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</si>
  <si>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</si>
  <si>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</si>
  <si>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</si>
  <si>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</si>
  <si>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</si>
  <si>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18011000</t>
  </si>
  <si>
    <t>Транспортний податок з фізичних осіб</t>
  </si>
  <si>
    <t>18011100</t>
  </si>
  <si>
    <t>Транспортний податок з юридичних осіб</t>
  </si>
  <si>
    <t>18030000</t>
  </si>
  <si>
    <t>Туристичний збір</t>
  </si>
  <si>
    <t>18030200</t>
  </si>
  <si>
    <t>Туристичний збір, сплачений фізичними особами</t>
  </si>
  <si>
    <t>18050000</t>
  </si>
  <si>
    <t>Єдиний податок</t>
  </si>
  <si>
    <t>18050300</t>
  </si>
  <si>
    <t>Єдиний податок з юридичних осіб</t>
  </si>
  <si>
    <t>18050400</t>
  </si>
  <si>
    <t>Єдиний податок з фізичних осіб</t>
  </si>
  <si>
    <t>20000000</t>
  </si>
  <si>
    <t>Неподаткові надходження</t>
  </si>
  <si>
    <t>21000000</t>
  </si>
  <si>
    <t>Доходи від власності та підприємницької діяльності</t>
  </si>
  <si>
    <t>21080000</t>
  </si>
  <si>
    <t>Інші надходження</t>
  </si>
  <si>
    <t>21081100</t>
  </si>
  <si>
    <t>Адміністративні штрафи та інші санкції</t>
  </si>
  <si>
    <t>21081500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</si>
  <si>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</si>
  <si>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21081800</t>
  </si>
  <si>
    <t>Адміністративні штрафи за адміністративні правопорушення у сфері забезпечення безпеки дорожнього руху, зафіксовані в автоматичному режимі</t>
  </si>
  <si>
    <t>22000000</t>
  </si>
  <si>
    <t>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</si>
  <si>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</si>
  <si>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</si>
  <si>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22010300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</si>
  <si>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</si>
  <si>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</si>
  <si>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</si>
  <si>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</si>
  <si>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</si>
  <si>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22012900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</si>
  <si>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</t>
  </si>
  <si>
    <t>22080000</t>
  </si>
  <si>
    <t>Надходження від орендної плати за користування цілісним майновим комплексом та іншим державним майном</t>
  </si>
  <si>
    <t>22080400</t>
  </si>
  <si>
    <t>Надходження від орендної плати за користування майновим комплексом та іншим майном, що перебуває в комунальній власності</t>
  </si>
  <si>
    <t>22090000</t>
  </si>
  <si>
    <t>Державне мито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</si>
  <si>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</si>
  <si>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</si>
  <si>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22090400</t>
  </si>
  <si>
    <t>Державне мито, пов`язане з видачею та оформленням закордонних паспортів (посвідок) та паспортів громадян України</t>
  </si>
  <si>
    <t>40000000</t>
  </si>
  <si>
    <t>Офіційні трансферти</t>
  </si>
  <si>
    <t>41000000</t>
  </si>
  <si>
    <t>Від органів державного управління</t>
  </si>
  <si>
    <t>41020000</t>
  </si>
  <si>
    <t>Дотації з державного бюджету місцевим бюджетам</t>
  </si>
  <si>
    <t>41020100</t>
  </si>
  <si>
    <t>Базова дотація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</si>
  <si>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</si>
  <si>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</si>
  <si>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</si>
  <si>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</t>
  </si>
  <si>
    <t>41040000</t>
  </si>
  <si>
    <t>Дотації з місцевих бюджетів іншим місцевим бюджетам</t>
  </si>
  <si>
    <t>41040200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</si>
  <si>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</si>
  <si>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41040400</t>
  </si>
  <si>
    <t>Інші дотації з місцевого бюджету</t>
  </si>
  <si>
    <t xml:space="preserve"> </t>
  </si>
  <si>
    <t xml:space="preserve">Усього ( без урахування трансфертів) </t>
  </si>
  <si>
    <t xml:space="preserve">Усього </t>
  </si>
  <si>
    <t>за І півріччя 2024 року (Загальний фонд)</t>
  </si>
  <si>
    <t>Додаток 1</t>
  </si>
  <si>
    <t>Начальник фінансового відділу</t>
  </si>
  <si>
    <t>Василь ПАВЛЮК</t>
  </si>
  <si>
    <t xml:space="preserve">Звіт про виконання дохідної частини селищного бюджету Великобичківської селищної ради </t>
  </si>
  <si>
    <t>До рішення 34-і сесії 8 скл. І-е засідання 8 скл. № 1344 від 13.09.2024р.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</si>
</sst>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4" fontId="0" fillId="0" borderId="0" xfId="0" applyNumberFormat="1"/>
    <xf numFmtId="4" fontId="1" fillId="0" borderId="0" xfId="0" applyNumberFormat="1" applyFont="1" applyAlignment="1">
      <alignment horizontal="center"/>
    </xf>
    <xf numFmtId="4" fontId="1" fillId="0" borderId="0" xfId="0" applyNumberFormat="1" applyFont="1"/>
    <xf numFmtId="4" fontId="0" fillId="0" borderId="0" xfId="0" applyNumberFormat="1" applyAlignment="1">
      <alignment horizontal="right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4" fontId="1" fillId="2" borderId="1" xfId="0" applyNumberFormat="1" applyFont="1" applyFill="1" applyBorder="1" applyAlignment="1">
      <alignment vertical="center"/>
    </xf>
    <xf numFmtId="0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0" fontId="4" fillId="0" borderId="0" xfId="0" applyFont="1" applyAlignment="1">
      <alignment wrapText="1"/>
    </xf>
    <xf numFmtId="4" fontId="4" fillId="0" borderId="0" xfId="0" applyNumberFormat="1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" fontId="0" fillId="0" borderId="0" xfId="0" applyNumberFormat="1" applyAlignment="1">
      <alignment horizontal="left"/>
    </xf>
    <xf numFmtId="0" fontId="0" fillId="0" borderId="0" xfId="0" applyAlignment="1">
      <alignment vertical="top"/>
    </xf>
    <xf numFmtId="4" fontId="1" fillId="0" borderId="0" xfId="0" applyNumberFormat="1" applyFont="1" applyAlignment="1">
      <alignment horizontal="left" vertical="top" wrapText="1"/>
    </xf>
  </cellXfs>
  <cellStyles count="1">
    <cellStyle name="Обычный" xfId="0" builtinId="0"/>
  </cellStyles>
  <dxfs count="9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82"/>
  <sheetViews>
    <sheetView tabSelected="1" topLeftCell="B1" workbookViewId="0">
      <selection activeCell="H3" sqref="H3:J5"/>
    </sheetView>
  </sheetViews>
  <sheetFormatPr defaultRowHeight="12.75" x14ac:dyDescent="0.2"/>
  <cols>
    <col min="1" max="1" width="0" hidden="1" customWidth="1"/>
    <col min="2" max="3" width="12.28515625" style="19" customWidth="1"/>
    <col min="4" max="4" width="50.7109375" style="3" customWidth="1"/>
    <col min="5" max="7" width="16" style="4" customWidth="1"/>
    <col min="8" max="8" width="13.42578125" style="4" bestFit="1" customWidth="1"/>
    <col min="9" max="9" width="11.28515625" style="4" bestFit="1" customWidth="1"/>
    <col min="10" max="10" width="9.28515625" style="4" bestFit="1" customWidth="1"/>
  </cols>
  <sheetData>
    <row r="2" spans="1:13" x14ac:dyDescent="0.2">
      <c r="B2" s="21"/>
      <c r="I2" s="27" t="s">
        <v>146</v>
      </c>
      <c r="J2" s="27"/>
    </row>
    <row r="3" spans="1:13" x14ac:dyDescent="0.2">
      <c r="B3" s="21"/>
      <c r="H3" s="29" t="s">
        <v>150</v>
      </c>
      <c r="I3" s="29"/>
      <c r="J3" s="29"/>
    </row>
    <row r="4" spans="1:13" x14ac:dyDescent="0.2">
      <c r="B4" s="21"/>
      <c r="H4" s="29"/>
      <c r="I4" s="29"/>
      <c r="J4" s="29"/>
    </row>
    <row r="5" spans="1:13" x14ac:dyDescent="0.2">
      <c r="B5" s="1"/>
      <c r="C5" s="1"/>
      <c r="D5" s="2"/>
      <c r="E5" s="5"/>
      <c r="F5" s="5"/>
      <c r="G5" s="5"/>
      <c r="H5" s="29"/>
      <c r="I5" s="29"/>
      <c r="J5" s="29"/>
      <c r="L5" s="3"/>
    </row>
    <row r="6" spans="1:13" ht="21" x14ac:dyDescent="0.35">
      <c r="B6" s="24" t="s">
        <v>149</v>
      </c>
      <c r="C6" s="24"/>
      <c r="D6" s="24"/>
      <c r="E6" s="24"/>
      <c r="F6" s="24"/>
      <c r="G6" s="24"/>
      <c r="H6" s="24"/>
      <c r="I6" s="24"/>
      <c r="J6" s="24"/>
    </row>
    <row r="7" spans="1:13" ht="21" x14ac:dyDescent="0.35">
      <c r="B7" s="1"/>
      <c r="C7" s="1"/>
      <c r="D7" s="24" t="s">
        <v>145</v>
      </c>
      <c r="E7" s="24"/>
      <c r="F7" s="24"/>
      <c r="G7" s="24"/>
      <c r="H7" s="24"/>
      <c r="I7" s="24"/>
      <c r="J7" s="24"/>
    </row>
    <row r="8" spans="1:13" ht="18.75" x14ac:dyDescent="0.3">
      <c r="B8" s="25"/>
      <c r="C8" s="26"/>
      <c r="D8" s="26"/>
      <c r="E8" s="26"/>
      <c r="F8" s="26"/>
      <c r="G8" s="26"/>
      <c r="H8" s="26"/>
      <c r="I8" s="26"/>
      <c r="J8" s="26"/>
    </row>
    <row r="9" spans="1:13" x14ac:dyDescent="0.2">
      <c r="E9" s="6"/>
      <c r="J9" s="7" t="s">
        <v>0</v>
      </c>
    </row>
    <row r="10" spans="1:13" ht="28.5" customHeight="1" x14ac:dyDescent="0.2">
      <c r="A10" s="8"/>
      <c r="B10" s="9" t="s">
        <v>1</v>
      </c>
      <c r="C10" s="9" t="s">
        <v>2</v>
      </c>
      <c r="D10" s="10" t="s">
        <v>3</v>
      </c>
      <c r="E10" s="11" t="s">
        <v>4</v>
      </c>
      <c r="F10" s="11" t="s">
        <v>5</v>
      </c>
      <c r="G10" s="11" t="s">
        <v>6</v>
      </c>
      <c r="H10" s="12" t="s">
        <v>7</v>
      </c>
      <c r="I10" s="12" t="s">
        <v>8</v>
      </c>
      <c r="J10" s="12" t="s">
        <v>9</v>
      </c>
    </row>
    <row r="11" spans="1:13" x14ac:dyDescent="0.2">
      <c r="A11" s="8"/>
      <c r="B11" s="17">
        <v>1</v>
      </c>
      <c r="C11" s="17">
        <v>2</v>
      </c>
      <c r="D11" s="18">
        <v>3</v>
      </c>
      <c r="E11" s="17">
        <v>4</v>
      </c>
      <c r="F11" s="17">
        <v>5</v>
      </c>
      <c r="G11" s="17">
        <v>6</v>
      </c>
      <c r="H11" s="17">
        <v>7</v>
      </c>
      <c r="I11" s="17">
        <v>8</v>
      </c>
      <c r="J11" s="17">
        <v>9</v>
      </c>
      <c r="M11" s="28"/>
    </row>
    <row r="12" spans="1:13" x14ac:dyDescent="0.2">
      <c r="A12" s="13">
        <v>1</v>
      </c>
      <c r="B12" s="20" t="s">
        <v>10</v>
      </c>
      <c r="C12" s="20" t="s">
        <v>11</v>
      </c>
      <c r="D12" s="14" t="s">
        <v>12</v>
      </c>
      <c r="E12" s="15">
        <v>68555600</v>
      </c>
      <c r="F12" s="15">
        <v>77686462</v>
      </c>
      <c r="G12" s="15">
        <v>36278962</v>
      </c>
      <c r="H12" s="15">
        <v>38191172.119999997</v>
      </c>
      <c r="I12" s="16">
        <f t="shared" ref="I12:I43" si="0">H12-G12</f>
        <v>1912210.1199999973</v>
      </c>
      <c r="J12" s="16">
        <f t="shared" ref="J12:J43" si="1">IF(G12=0,0,H12/G12*100)</f>
        <v>105.27085124431068</v>
      </c>
    </row>
    <row r="13" spans="1:13" ht="25.5" x14ac:dyDescent="0.2">
      <c r="A13" s="13">
        <v>1</v>
      </c>
      <c r="B13" s="20" t="s">
        <v>10</v>
      </c>
      <c r="C13" s="20" t="s">
        <v>13</v>
      </c>
      <c r="D13" s="14" t="s">
        <v>14</v>
      </c>
      <c r="E13" s="15">
        <v>40750000</v>
      </c>
      <c r="F13" s="15">
        <v>43944300</v>
      </c>
      <c r="G13" s="15">
        <v>20159300</v>
      </c>
      <c r="H13" s="15">
        <v>21801119.640000001</v>
      </c>
      <c r="I13" s="16">
        <f t="shared" si="0"/>
        <v>1641819.6400000006</v>
      </c>
      <c r="J13" s="16">
        <f t="shared" si="1"/>
        <v>108.14422941272764</v>
      </c>
    </row>
    <row r="14" spans="1:13" x14ac:dyDescent="0.2">
      <c r="A14" s="13">
        <v>1</v>
      </c>
      <c r="B14" s="20" t="s">
        <v>10</v>
      </c>
      <c r="C14" s="20" t="s">
        <v>15</v>
      </c>
      <c r="D14" s="14" t="s">
        <v>16</v>
      </c>
      <c r="E14" s="15">
        <v>40700000</v>
      </c>
      <c r="F14" s="15">
        <v>43882800</v>
      </c>
      <c r="G14" s="15">
        <v>20097800</v>
      </c>
      <c r="H14" s="15">
        <v>21739459.699999999</v>
      </c>
      <c r="I14" s="16">
        <f t="shared" si="0"/>
        <v>1641659.6999999993</v>
      </c>
      <c r="J14" s="16">
        <f t="shared" si="1"/>
        <v>108.16835524286239</v>
      </c>
    </row>
    <row r="15" spans="1:13" ht="38.25" x14ac:dyDescent="0.2">
      <c r="A15" s="13">
        <v>0</v>
      </c>
      <c r="B15" s="20" t="s">
        <v>10</v>
      </c>
      <c r="C15" s="20" t="s">
        <v>17</v>
      </c>
      <c r="D15" s="14" t="s">
        <v>18</v>
      </c>
      <c r="E15" s="15">
        <v>39500000</v>
      </c>
      <c r="F15" s="15">
        <v>42520000</v>
      </c>
      <c r="G15" s="15">
        <v>19420000</v>
      </c>
      <c r="H15" s="15">
        <v>21082096.010000002</v>
      </c>
      <c r="I15" s="16">
        <f t="shared" si="0"/>
        <v>1662096.0100000016</v>
      </c>
      <c r="J15" s="16">
        <f t="shared" si="1"/>
        <v>108.55868182286304</v>
      </c>
    </row>
    <row r="16" spans="1:13" ht="38.25" x14ac:dyDescent="0.2">
      <c r="A16" s="13">
        <v>0</v>
      </c>
      <c r="B16" s="20" t="s">
        <v>10</v>
      </c>
      <c r="C16" s="20" t="s">
        <v>19</v>
      </c>
      <c r="D16" s="14" t="s">
        <v>20</v>
      </c>
      <c r="E16" s="15">
        <v>750000</v>
      </c>
      <c r="F16" s="15">
        <v>750000</v>
      </c>
      <c r="G16" s="15">
        <v>345000</v>
      </c>
      <c r="H16" s="15">
        <v>376414.93</v>
      </c>
      <c r="I16" s="16">
        <f t="shared" si="0"/>
        <v>31414.929999999993</v>
      </c>
      <c r="J16" s="16">
        <f t="shared" si="1"/>
        <v>109.1057768115942</v>
      </c>
    </row>
    <row r="17" spans="1:10" ht="38.25" x14ac:dyDescent="0.2">
      <c r="A17" s="13">
        <v>0</v>
      </c>
      <c r="B17" s="20" t="s">
        <v>10</v>
      </c>
      <c r="C17" s="20" t="s">
        <v>21</v>
      </c>
      <c r="D17" s="14" t="s">
        <v>22</v>
      </c>
      <c r="E17" s="15">
        <v>450000</v>
      </c>
      <c r="F17" s="15">
        <v>612800</v>
      </c>
      <c r="G17" s="15">
        <v>332800</v>
      </c>
      <c r="H17" s="15">
        <v>279819.7</v>
      </c>
      <c r="I17" s="16">
        <f t="shared" si="0"/>
        <v>-52980.299999999988</v>
      </c>
      <c r="J17" s="16">
        <f t="shared" si="1"/>
        <v>84.080438701923072</v>
      </c>
    </row>
    <row r="18" spans="1:10" ht="38.25" x14ac:dyDescent="0.2">
      <c r="A18" s="13">
        <v>0</v>
      </c>
      <c r="B18" s="20" t="s">
        <v>10</v>
      </c>
      <c r="C18" s="20" t="s">
        <v>23</v>
      </c>
      <c r="D18" s="14" t="s">
        <v>24</v>
      </c>
      <c r="E18" s="15">
        <v>0</v>
      </c>
      <c r="F18" s="15">
        <v>0</v>
      </c>
      <c r="G18" s="15">
        <v>0</v>
      </c>
      <c r="H18" s="15">
        <v>1129.06</v>
      </c>
      <c r="I18" s="16">
        <f t="shared" si="0"/>
        <v>1129.06</v>
      </c>
      <c r="J18" s="16">
        <f t="shared" si="1"/>
        <v>0</v>
      </c>
    </row>
    <row r="19" spans="1:10" x14ac:dyDescent="0.2">
      <c r="A19" s="13">
        <v>1</v>
      </c>
      <c r="B19" s="20" t="s">
        <v>10</v>
      </c>
      <c r="C19" s="20" t="s">
        <v>25</v>
      </c>
      <c r="D19" s="14" t="s">
        <v>26</v>
      </c>
      <c r="E19" s="15">
        <v>50000</v>
      </c>
      <c r="F19" s="15">
        <v>61500</v>
      </c>
      <c r="G19" s="15">
        <v>61500</v>
      </c>
      <c r="H19" s="15">
        <v>61659.94</v>
      </c>
      <c r="I19" s="16">
        <f t="shared" si="0"/>
        <v>159.94000000000233</v>
      </c>
      <c r="J19" s="16">
        <f t="shared" si="1"/>
        <v>100.26006504065042</v>
      </c>
    </row>
    <row r="20" spans="1:10" ht="25.5" x14ac:dyDescent="0.2">
      <c r="A20" s="13">
        <v>0</v>
      </c>
      <c r="B20" s="20" t="s">
        <v>10</v>
      </c>
      <c r="C20" s="20" t="s">
        <v>27</v>
      </c>
      <c r="D20" s="14" t="s">
        <v>28</v>
      </c>
      <c r="E20" s="15">
        <v>50000</v>
      </c>
      <c r="F20" s="15">
        <v>61500</v>
      </c>
      <c r="G20" s="15">
        <v>61500</v>
      </c>
      <c r="H20" s="15">
        <v>61659.94</v>
      </c>
      <c r="I20" s="16">
        <f t="shared" si="0"/>
        <v>159.94000000000233</v>
      </c>
      <c r="J20" s="16">
        <f t="shared" si="1"/>
        <v>100.26006504065042</v>
      </c>
    </row>
    <row r="21" spans="1:10" ht="25.5" x14ac:dyDescent="0.2">
      <c r="A21" s="13">
        <v>1</v>
      </c>
      <c r="B21" s="20" t="s">
        <v>10</v>
      </c>
      <c r="C21" s="20" t="s">
        <v>29</v>
      </c>
      <c r="D21" s="14" t="s">
        <v>30</v>
      </c>
      <c r="E21" s="15">
        <v>3985600</v>
      </c>
      <c r="F21" s="15">
        <v>4550600</v>
      </c>
      <c r="G21" s="15">
        <v>1795000</v>
      </c>
      <c r="H21" s="15">
        <v>1765299.16</v>
      </c>
      <c r="I21" s="16">
        <f t="shared" si="0"/>
        <v>-29700.840000000084</v>
      </c>
      <c r="J21" s="16">
        <f t="shared" si="1"/>
        <v>98.34535710306406</v>
      </c>
    </row>
    <row r="22" spans="1:10" x14ac:dyDescent="0.2">
      <c r="A22" s="13">
        <v>1</v>
      </c>
      <c r="B22" s="20" t="s">
        <v>10</v>
      </c>
      <c r="C22" s="20" t="s">
        <v>31</v>
      </c>
      <c r="D22" s="14" t="s">
        <v>32</v>
      </c>
      <c r="E22" s="15">
        <v>3985600</v>
      </c>
      <c r="F22" s="15">
        <v>4550600</v>
      </c>
      <c r="G22" s="15">
        <v>1795000</v>
      </c>
      <c r="H22" s="15">
        <v>1765250.5899999999</v>
      </c>
      <c r="I22" s="16">
        <f t="shared" si="0"/>
        <v>-29749.410000000149</v>
      </c>
      <c r="J22" s="16">
        <f t="shared" si="1"/>
        <v>98.34265125348189</v>
      </c>
    </row>
    <row r="23" spans="1:10" ht="38.25" x14ac:dyDescent="0.2">
      <c r="A23" s="13">
        <v>0</v>
      </c>
      <c r="B23" s="20" t="s">
        <v>10</v>
      </c>
      <c r="C23" s="20" t="s">
        <v>33</v>
      </c>
      <c r="D23" s="14" t="s">
        <v>34</v>
      </c>
      <c r="E23" s="15">
        <v>1006800</v>
      </c>
      <c r="F23" s="15">
        <v>1051800</v>
      </c>
      <c r="G23" s="15">
        <v>495000</v>
      </c>
      <c r="H23" s="15">
        <v>394022.89</v>
      </c>
      <c r="I23" s="16">
        <f t="shared" si="0"/>
        <v>-100977.10999999999</v>
      </c>
      <c r="J23" s="16">
        <f t="shared" si="1"/>
        <v>79.600583838383841</v>
      </c>
    </row>
    <row r="24" spans="1:10" ht="51" x14ac:dyDescent="0.2">
      <c r="A24" s="13">
        <v>0</v>
      </c>
      <c r="B24" s="20" t="s">
        <v>10</v>
      </c>
      <c r="C24" s="20" t="s">
        <v>35</v>
      </c>
      <c r="D24" s="14" t="s">
        <v>36</v>
      </c>
      <c r="E24" s="15">
        <v>2978800</v>
      </c>
      <c r="F24" s="15">
        <v>3498800</v>
      </c>
      <c r="G24" s="15">
        <v>1300000</v>
      </c>
      <c r="H24" s="15">
        <v>1371227.7</v>
      </c>
      <c r="I24" s="16">
        <f t="shared" si="0"/>
        <v>71227.699999999953</v>
      </c>
      <c r="J24" s="16">
        <f t="shared" si="1"/>
        <v>105.47905384615383</v>
      </c>
    </row>
    <row r="25" spans="1:10" ht="25.5" x14ac:dyDescent="0.2">
      <c r="A25" s="13">
        <v>1</v>
      </c>
      <c r="B25" s="20" t="s">
        <v>10</v>
      </c>
      <c r="C25" s="20" t="s">
        <v>37</v>
      </c>
      <c r="D25" s="14" t="s">
        <v>38</v>
      </c>
      <c r="E25" s="15">
        <v>0</v>
      </c>
      <c r="F25" s="15">
        <v>0</v>
      </c>
      <c r="G25" s="15">
        <v>0</v>
      </c>
      <c r="H25" s="15">
        <v>48.57</v>
      </c>
      <c r="I25" s="16">
        <f t="shared" si="0"/>
        <v>48.57</v>
      </c>
      <c r="J25" s="16">
        <f t="shared" si="1"/>
        <v>0</v>
      </c>
    </row>
    <row r="26" spans="1:10" ht="25.5" x14ac:dyDescent="0.2">
      <c r="A26" s="13">
        <v>0</v>
      </c>
      <c r="B26" s="20" t="s">
        <v>10</v>
      </c>
      <c r="C26" s="20" t="s">
        <v>39</v>
      </c>
      <c r="D26" s="14" t="s">
        <v>40</v>
      </c>
      <c r="E26" s="15">
        <v>0</v>
      </c>
      <c r="F26" s="15">
        <v>0</v>
      </c>
      <c r="G26" s="15">
        <v>0</v>
      </c>
      <c r="H26" s="15">
        <v>48.57</v>
      </c>
      <c r="I26" s="16">
        <f t="shared" si="0"/>
        <v>48.57</v>
      </c>
      <c r="J26" s="16">
        <f t="shared" si="1"/>
        <v>0</v>
      </c>
    </row>
    <row r="27" spans="1:10" x14ac:dyDescent="0.2">
      <c r="A27" s="13">
        <v>1</v>
      </c>
      <c r="B27" s="20" t="s">
        <v>10</v>
      </c>
      <c r="C27" s="20" t="s">
        <v>41</v>
      </c>
      <c r="D27" s="14" t="s">
        <v>42</v>
      </c>
      <c r="E27" s="15">
        <v>4110000</v>
      </c>
      <c r="F27" s="15">
        <v>4801500</v>
      </c>
      <c r="G27" s="15">
        <v>2476500</v>
      </c>
      <c r="H27" s="15">
        <v>2752767.2600000002</v>
      </c>
      <c r="I27" s="16">
        <f t="shared" si="0"/>
        <v>276267.26000000024</v>
      </c>
      <c r="J27" s="16">
        <f t="shared" si="1"/>
        <v>111.15555259438725</v>
      </c>
    </row>
    <row r="28" spans="1:10" ht="25.5" x14ac:dyDescent="0.2">
      <c r="A28" s="13">
        <v>1</v>
      </c>
      <c r="B28" s="20" t="s">
        <v>10</v>
      </c>
      <c r="C28" s="20" t="s">
        <v>43</v>
      </c>
      <c r="D28" s="14" t="s">
        <v>44</v>
      </c>
      <c r="E28" s="15">
        <v>460000</v>
      </c>
      <c r="F28" s="15">
        <v>495600</v>
      </c>
      <c r="G28" s="15">
        <v>215600</v>
      </c>
      <c r="H28" s="15">
        <v>256939.94</v>
      </c>
      <c r="I28" s="16">
        <f t="shared" si="0"/>
        <v>41339.94</v>
      </c>
      <c r="J28" s="16">
        <f t="shared" si="1"/>
        <v>119.17436920222634</v>
      </c>
    </row>
    <row r="29" spans="1:10" x14ac:dyDescent="0.2">
      <c r="A29" s="13">
        <v>0</v>
      </c>
      <c r="B29" s="20" t="s">
        <v>10</v>
      </c>
      <c r="C29" s="20" t="s">
        <v>45</v>
      </c>
      <c r="D29" s="14" t="s">
        <v>46</v>
      </c>
      <c r="E29" s="15">
        <v>460000</v>
      </c>
      <c r="F29" s="15">
        <v>495600</v>
      </c>
      <c r="G29" s="15">
        <v>215600</v>
      </c>
      <c r="H29" s="15">
        <v>256939.94</v>
      </c>
      <c r="I29" s="16">
        <f t="shared" si="0"/>
        <v>41339.94</v>
      </c>
      <c r="J29" s="16">
        <f t="shared" si="1"/>
        <v>119.17436920222634</v>
      </c>
    </row>
    <row r="30" spans="1:10" ht="25.5" x14ac:dyDescent="0.2">
      <c r="A30" s="13">
        <v>1</v>
      </c>
      <c r="B30" s="20" t="s">
        <v>10</v>
      </c>
      <c r="C30" s="20" t="s">
        <v>47</v>
      </c>
      <c r="D30" s="14" t="s">
        <v>48</v>
      </c>
      <c r="E30" s="15">
        <v>1700000</v>
      </c>
      <c r="F30" s="15">
        <v>2182000</v>
      </c>
      <c r="G30" s="15">
        <v>1287000</v>
      </c>
      <c r="H30" s="15">
        <v>1419250.99</v>
      </c>
      <c r="I30" s="16">
        <f t="shared" si="0"/>
        <v>132250.99</v>
      </c>
      <c r="J30" s="16">
        <f t="shared" si="1"/>
        <v>110.2759121989122</v>
      </c>
    </row>
    <row r="31" spans="1:10" x14ac:dyDescent="0.2">
      <c r="A31" s="13">
        <v>0</v>
      </c>
      <c r="B31" s="20" t="s">
        <v>10</v>
      </c>
      <c r="C31" s="20" t="s">
        <v>49</v>
      </c>
      <c r="D31" s="14" t="s">
        <v>46</v>
      </c>
      <c r="E31" s="15">
        <v>1700000</v>
      </c>
      <c r="F31" s="15">
        <v>2182000</v>
      </c>
      <c r="G31" s="15">
        <v>1287000</v>
      </c>
      <c r="H31" s="15">
        <v>1419250.99</v>
      </c>
      <c r="I31" s="16">
        <f t="shared" si="0"/>
        <v>132250.99</v>
      </c>
      <c r="J31" s="16">
        <f t="shared" si="1"/>
        <v>110.2759121989122</v>
      </c>
    </row>
    <row r="32" spans="1:10" ht="25.5" x14ac:dyDescent="0.2">
      <c r="A32" s="13">
        <v>1</v>
      </c>
      <c r="B32" s="20" t="s">
        <v>10</v>
      </c>
      <c r="C32" s="20" t="s">
        <v>50</v>
      </c>
      <c r="D32" s="14" t="s">
        <v>51</v>
      </c>
      <c r="E32" s="15">
        <v>1950000</v>
      </c>
      <c r="F32" s="15">
        <v>2123900</v>
      </c>
      <c r="G32" s="15">
        <v>973900</v>
      </c>
      <c r="H32" s="15">
        <v>1076576.33</v>
      </c>
      <c r="I32" s="16">
        <f t="shared" si="0"/>
        <v>102676.33000000007</v>
      </c>
      <c r="J32" s="16">
        <f t="shared" si="1"/>
        <v>110.54280008214397</v>
      </c>
    </row>
    <row r="33" spans="1:10" ht="63.75" x14ac:dyDescent="0.2">
      <c r="A33" s="13">
        <v>0</v>
      </c>
      <c r="B33" s="20" t="s">
        <v>10</v>
      </c>
      <c r="C33" s="20" t="s">
        <v>52</v>
      </c>
      <c r="D33" s="14" t="s">
        <v>53</v>
      </c>
      <c r="E33" s="15">
        <v>1000000</v>
      </c>
      <c r="F33" s="15">
        <v>1148900</v>
      </c>
      <c r="G33" s="15">
        <v>558900</v>
      </c>
      <c r="H33" s="15">
        <v>588489.9</v>
      </c>
      <c r="I33" s="16">
        <f t="shared" si="0"/>
        <v>29589.900000000023</v>
      </c>
      <c r="J33" s="16">
        <f t="shared" si="1"/>
        <v>105.29431025228126</v>
      </c>
    </row>
    <row r="34" spans="1:10" ht="51" x14ac:dyDescent="0.2">
      <c r="A34" s="13">
        <v>0</v>
      </c>
      <c r="B34" s="20" t="s">
        <v>10</v>
      </c>
      <c r="C34" s="20" t="s">
        <v>54</v>
      </c>
      <c r="D34" s="14" t="s">
        <v>55</v>
      </c>
      <c r="E34" s="15">
        <v>950000</v>
      </c>
      <c r="F34" s="15">
        <v>975000</v>
      </c>
      <c r="G34" s="15">
        <v>415000</v>
      </c>
      <c r="H34" s="15">
        <v>488086.43</v>
      </c>
      <c r="I34" s="16">
        <f t="shared" si="0"/>
        <v>73086.429999999993</v>
      </c>
      <c r="J34" s="16">
        <f t="shared" si="1"/>
        <v>117.61118795180722</v>
      </c>
    </row>
    <row r="35" spans="1:10" ht="25.5" x14ac:dyDescent="0.2">
      <c r="A35" s="13">
        <v>1</v>
      </c>
      <c r="B35" s="20" t="s">
        <v>10</v>
      </c>
      <c r="C35" s="20" t="s">
        <v>56</v>
      </c>
      <c r="D35" s="14" t="s">
        <v>57</v>
      </c>
      <c r="E35" s="15">
        <v>19710000</v>
      </c>
      <c r="F35" s="15">
        <v>24390062</v>
      </c>
      <c r="G35" s="15">
        <v>11848162</v>
      </c>
      <c r="H35" s="15">
        <v>11871986.059999999</v>
      </c>
      <c r="I35" s="16">
        <f t="shared" si="0"/>
        <v>23824.059999998659</v>
      </c>
      <c r="J35" s="16">
        <f t="shared" si="1"/>
        <v>100.20107810814875</v>
      </c>
    </row>
    <row r="36" spans="1:10" x14ac:dyDescent="0.2">
      <c r="A36" s="13">
        <v>1</v>
      </c>
      <c r="B36" s="20" t="s">
        <v>10</v>
      </c>
      <c r="C36" s="20" t="s">
        <v>58</v>
      </c>
      <c r="D36" s="14" t="s">
        <v>59</v>
      </c>
      <c r="E36" s="15">
        <v>9605000</v>
      </c>
      <c r="F36" s="15">
        <v>11529862</v>
      </c>
      <c r="G36" s="15">
        <v>4656462</v>
      </c>
      <c r="H36" s="15">
        <v>4911259.34</v>
      </c>
      <c r="I36" s="16">
        <f t="shared" si="0"/>
        <v>254797.33999999985</v>
      </c>
      <c r="J36" s="16">
        <f t="shared" si="1"/>
        <v>105.47190850048813</v>
      </c>
    </row>
    <row r="37" spans="1:10" ht="38.25" x14ac:dyDescent="0.2">
      <c r="A37" s="13">
        <v>0</v>
      </c>
      <c r="B37" s="20" t="s">
        <v>10</v>
      </c>
      <c r="C37" s="20" t="s">
        <v>60</v>
      </c>
      <c r="D37" s="14" t="s">
        <v>61</v>
      </c>
      <c r="E37" s="15">
        <v>5000</v>
      </c>
      <c r="F37" s="15">
        <v>5000</v>
      </c>
      <c r="G37" s="15">
        <v>1600</v>
      </c>
      <c r="H37" s="15">
        <v>4317.12</v>
      </c>
      <c r="I37" s="16">
        <f t="shared" si="0"/>
        <v>2717.12</v>
      </c>
      <c r="J37" s="16">
        <f t="shared" si="1"/>
        <v>269.82</v>
      </c>
    </row>
    <row r="38" spans="1:10" ht="38.25" x14ac:dyDescent="0.2">
      <c r="A38" s="13">
        <v>0</v>
      </c>
      <c r="B38" s="20" t="s">
        <v>10</v>
      </c>
      <c r="C38" s="20" t="s">
        <v>62</v>
      </c>
      <c r="D38" s="14" t="s">
        <v>63</v>
      </c>
      <c r="E38" s="15">
        <v>600000</v>
      </c>
      <c r="F38" s="15">
        <v>857100</v>
      </c>
      <c r="G38" s="15">
        <v>367100</v>
      </c>
      <c r="H38" s="15">
        <v>416802.71</v>
      </c>
      <c r="I38" s="16">
        <f t="shared" si="0"/>
        <v>49702.710000000021</v>
      </c>
      <c r="J38" s="16">
        <f t="shared" si="1"/>
        <v>113.53928357395806</v>
      </c>
    </row>
    <row r="39" spans="1:10" ht="38.25" x14ac:dyDescent="0.2">
      <c r="A39" s="13">
        <v>0</v>
      </c>
      <c r="B39" s="20" t="s">
        <v>10</v>
      </c>
      <c r="C39" s="20" t="s">
        <v>64</v>
      </c>
      <c r="D39" s="14" t="s">
        <v>65</v>
      </c>
      <c r="E39" s="15">
        <v>1700000</v>
      </c>
      <c r="F39" s="15">
        <v>2145842</v>
      </c>
      <c r="G39" s="15">
        <v>645842</v>
      </c>
      <c r="H39" s="15">
        <v>632057.05000000005</v>
      </c>
      <c r="I39" s="16">
        <f t="shared" si="0"/>
        <v>-13784.949999999953</v>
      </c>
      <c r="J39" s="16">
        <f t="shared" si="1"/>
        <v>97.865584771507585</v>
      </c>
    </row>
    <row r="40" spans="1:10" ht="38.25" x14ac:dyDescent="0.2">
      <c r="A40" s="13">
        <v>0</v>
      </c>
      <c r="B40" s="20" t="s">
        <v>10</v>
      </c>
      <c r="C40" s="20" t="s">
        <v>66</v>
      </c>
      <c r="D40" s="14" t="s">
        <v>67</v>
      </c>
      <c r="E40" s="15">
        <v>800000</v>
      </c>
      <c r="F40" s="15">
        <v>855000</v>
      </c>
      <c r="G40" s="15">
        <v>360000</v>
      </c>
      <c r="H40" s="15">
        <v>333441.02</v>
      </c>
      <c r="I40" s="16">
        <f t="shared" si="0"/>
        <v>-26558.979999999981</v>
      </c>
      <c r="J40" s="16">
        <f t="shared" si="1"/>
        <v>92.622505555555563</v>
      </c>
    </row>
    <row r="41" spans="1:10" x14ac:dyDescent="0.2">
      <c r="A41" s="13">
        <v>0</v>
      </c>
      <c r="B41" s="20" t="s">
        <v>10</v>
      </c>
      <c r="C41" s="20" t="s">
        <v>68</v>
      </c>
      <c r="D41" s="14" t="s">
        <v>69</v>
      </c>
      <c r="E41" s="15">
        <v>4200000</v>
      </c>
      <c r="F41" s="15">
        <v>4603000</v>
      </c>
      <c r="G41" s="15">
        <v>2053000</v>
      </c>
      <c r="H41" s="15">
        <v>2215850.4300000002</v>
      </c>
      <c r="I41" s="16">
        <f t="shared" si="0"/>
        <v>162850.43000000017</v>
      </c>
      <c r="J41" s="16">
        <f t="shared" si="1"/>
        <v>107.93231514856309</v>
      </c>
    </row>
    <row r="42" spans="1:10" x14ac:dyDescent="0.2">
      <c r="A42" s="13">
        <v>0</v>
      </c>
      <c r="B42" s="20" t="s">
        <v>10</v>
      </c>
      <c r="C42" s="20" t="s">
        <v>70</v>
      </c>
      <c r="D42" s="14" t="s">
        <v>71</v>
      </c>
      <c r="E42" s="15">
        <v>850000</v>
      </c>
      <c r="F42" s="15">
        <v>1074500</v>
      </c>
      <c r="G42" s="15">
        <v>474500</v>
      </c>
      <c r="H42" s="15">
        <v>493097.06</v>
      </c>
      <c r="I42" s="16">
        <f t="shared" si="0"/>
        <v>18597.059999999998</v>
      </c>
      <c r="J42" s="16">
        <f t="shared" si="1"/>
        <v>103.91929610115911</v>
      </c>
    </row>
    <row r="43" spans="1:10" x14ac:dyDescent="0.2">
      <c r="A43" s="13">
        <v>0</v>
      </c>
      <c r="B43" s="20" t="s">
        <v>10</v>
      </c>
      <c r="C43" s="20" t="s">
        <v>72</v>
      </c>
      <c r="D43" s="14" t="s">
        <v>73</v>
      </c>
      <c r="E43" s="15">
        <v>950000</v>
      </c>
      <c r="F43" s="15">
        <v>1393200</v>
      </c>
      <c r="G43" s="15">
        <v>548200</v>
      </c>
      <c r="H43" s="15">
        <v>548860.87</v>
      </c>
      <c r="I43" s="16">
        <f t="shared" si="0"/>
        <v>660.86999999999534</v>
      </c>
      <c r="J43" s="16">
        <f t="shared" si="1"/>
        <v>100.12055271798614</v>
      </c>
    </row>
    <row r="44" spans="1:10" x14ac:dyDescent="0.2">
      <c r="A44" s="13">
        <v>0</v>
      </c>
      <c r="B44" s="20" t="s">
        <v>10</v>
      </c>
      <c r="C44" s="20" t="s">
        <v>74</v>
      </c>
      <c r="D44" s="14" t="s">
        <v>75</v>
      </c>
      <c r="E44" s="15">
        <v>500000</v>
      </c>
      <c r="F44" s="15">
        <v>589700</v>
      </c>
      <c r="G44" s="15">
        <v>199700</v>
      </c>
      <c r="H44" s="15">
        <v>247813.08</v>
      </c>
      <c r="I44" s="16">
        <f t="shared" ref="I44:I75" si="2">H44-G44</f>
        <v>48113.079999999987</v>
      </c>
      <c r="J44" s="16">
        <f t="shared" ref="J44:J79" si="3">IF(G44=0,0,H44/G44*100)</f>
        <v>124.09267901852779</v>
      </c>
    </row>
    <row r="45" spans="1:10" x14ac:dyDescent="0.2">
      <c r="A45" s="13">
        <v>0</v>
      </c>
      <c r="B45" s="20" t="s">
        <v>10</v>
      </c>
      <c r="C45" s="20" t="s">
        <v>76</v>
      </c>
      <c r="D45" s="14" t="s">
        <v>77</v>
      </c>
      <c r="E45" s="15">
        <v>0</v>
      </c>
      <c r="F45" s="15">
        <v>0</v>
      </c>
      <c r="G45" s="15">
        <v>0</v>
      </c>
      <c r="H45" s="15">
        <v>6520</v>
      </c>
      <c r="I45" s="16">
        <f t="shared" si="2"/>
        <v>6520</v>
      </c>
      <c r="J45" s="16">
        <f t="shared" si="3"/>
        <v>0</v>
      </c>
    </row>
    <row r="46" spans="1:10" x14ac:dyDescent="0.2">
      <c r="A46" s="13">
        <v>0</v>
      </c>
      <c r="B46" s="20" t="s">
        <v>10</v>
      </c>
      <c r="C46" s="20" t="s">
        <v>78</v>
      </c>
      <c r="D46" s="14" t="s">
        <v>79</v>
      </c>
      <c r="E46" s="15">
        <v>0</v>
      </c>
      <c r="F46" s="15">
        <v>6520</v>
      </c>
      <c r="G46" s="15">
        <v>6520</v>
      </c>
      <c r="H46" s="15">
        <v>12500</v>
      </c>
      <c r="I46" s="16">
        <f t="shared" si="2"/>
        <v>5980</v>
      </c>
      <c r="J46" s="16">
        <f t="shared" si="3"/>
        <v>191.71779141104295</v>
      </c>
    </row>
    <row r="47" spans="1:10" x14ac:dyDescent="0.2">
      <c r="A47" s="13">
        <v>1</v>
      </c>
      <c r="B47" s="20" t="s">
        <v>10</v>
      </c>
      <c r="C47" s="20" t="s">
        <v>80</v>
      </c>
      <c r="D47" s="14" t="s">
        <v>81</v>
      </c>
      <c r="E47" s="15">
        <v>5000</v>
      </c>
      <c r="F47" s="15">
        <v>5000</v>
      </c>
      <c r="G47" s="15">
        <v>1500</v>
      </c>
      <c r="H47" s="15">
        <v>2089.5</v>
      </c>
      <c r="I47" s="16">
        <f t="shared" si="2"/>
        <v>589.5</v>
      </c>
      <c r="J47" s="16">
        <f t="shared" si="3"/>
        <v>139.30000000000001</v>
      </c>
    </row>
    <row r="48" spans="1:10" x14ac:dyDescent="0.2">
      <c r="A48" s="13">
        <v>0</v>
      </c>
      <c r="B48" s="20" t="s">
        <v>10</v>
      </c>
      <c r="C48" s="20" t="s">
        <v>82</v>
      </c>
      <c r="D48" s="14" t="s">
        <v>83</v>
      </c>
      <c r="E48" s="15">
        <v>5000</v>
      </c>
      <c r="F48" s="15">
        <v>5000</v>
      </c>
      <c r="G48" s="15">
        <v>1500</v>
      </c>
      <c r="H48" s="15">
        <v>2089.5</v>
      </c>
      <c r="I48" s="16">
        <f t="shared" si="2"/>
        <v>589.5</v>
      </c>
      <c r="J48" s="16">
        <f t="shared" si="3"/>
        <v>139.30000000000001</v>
      </c>
    </row>
    <row r="49" spans="1:10" x14ac:dyDescent="0.2">
      <c r="A49" s="13">
        <v>1</v>
      </c>
      <c r="B49" s="20" t="s">
        <v>10</v>
      </c>
      <c r="C49" s="20" t="s">
        <v>84</v>
      </c>
      <c r="D49" s="14" t="s">
        <v>85</v>
      </c>
      <c r="E49" s="15">
        <v>10100000</v>
      </c>
      <c r="F49" s="15">
        <v>12855200</v>
      </c>
      <c r="G49" s="15">
        <v>7190200</v>
      </c>
      <c r="H49" s="15">
        <v>6958637.2199999997</v>
      </c>
      <c r="I49" s="16">
        <f t="shared" si="2"/>
        <v>-231562.78000000026</v>
      </c>
      <c r="J49" s="16">
        <f t="shared" si="3"/>
        <v>96.779466774220467</v>
      </c>
    </row>
    <row r="50" spans="1:10" x14ac:dyDescent="0.2">
      <c r="A50" s="13">
        <v>0</v>
      </c>
      <c r="B50" s="20" t="s">
        <v>10</v>
      </c>
      <c r="C50" s="20" t="s">
        <v>86</v>
      </c>
      <c r="D50" s="14" t="s">
        <v>87</v>
      </c>
      <c r="E50" s="15">
        <v>1100000</v>
      </c>
      <c r="F50" s="15">
        <v>1480200</v>
      </c>
      <c r="G50" s="15">
        <v>715200</v>
      </c>
      <c r="H50" s="15">
        <v>728765.79</v>
      </c>
      <c r="I50" s="16">
        <f t="shared" si="2"/>
        <v>13565.790000000037</v>
      </c>
      <c r="J50" s="16">
        <f t="shared" si="3"/>
        <v>101.89678271812082</v>
      </c>
    </row>
    <row r="51" spans="1:10" x14ac:dyDescent="0.2">
      <c r="A51" s="13">
        <v>0</v>
      </c>
      <c r="B51" s="20" t="s">
        <v>10</v>
      </c>
      <c r="C51" s="20" t="s">
        <v>88</v>
      </c>
      <c r="D51" s="14" t="s">
        <v>89</v>
      </c>
      <c r="E51" s="15">
        <v>9000000</v>
      </c>
      <c r="F51" s="15">
        <v>11375000</v>
      </c>
      <c r="G51" s="15">
        <v>6475000</v>
      </c>
      <c r="H51" s="15">
        <v>6229871.4299999997</v>
      </c>
      <c r="I51" s="16">
        <f t="shared" si="2"/>
        <v>-245128.5700000003</v>
      </c>
      <c r="J51" s="16">
        <f t="shared" si="3"/>
        <v>96.214230579150566</v>
      </c>
    </row>
    <row r="52" spans="1:10" x14ac:dyDescent="0.2">
      <c r="A52" s="13">
        <v>1</v>
      </c>
      <c r="B52" s="20" t="s">
        <v>10</v>
      </c>
      <c r="C52" s="20" t="s">
        <v>90</v>
      </c>
      <c r="D52" s="14" t="s">
        <v>91</v>
      </c>
      <c r="E52" s="15">
        <v>1620000</v>
      </c>
      <c r="F52" s="15">
        <v>1710000</v>
      </c>
      <c r="G52" s="15">
        <v>752000</v>
      </c>
      <c r="H52" s="15">
        <v>819761.90999999992</v>
      </c>
      <c r="I52" s="16">
        <f t="shared" si="2"/>
        <v>67761.909999999916</v>
      </c>
      <c r="J52" s="16">
        <f t="shared" si="3"/>
        <v>109.01089228723404</v>
      </c>
    </row>
    <row r="53" spans="1:10" x14ac:dyDescent="0.2">
      <c r="A53" s="13">
        <v>1</v>
      </c>
      <c r="B53" s="20" t="s">
        <v>10</v>
      </c>
      <c r="C53" s="20" t="s">
        <v>92</v>
      </c>
      <c r="D53" s="14" t="s">
        <v>93</v>
      </c>
      <c r="E53" s="15">
        <v>800000</v>
      </c>
      <c r="F53" s="15">
        <v>800000</v>
      </c>
      <c r="G53" s="15">
        <v>330000</v>
      </c>
      <c r="H53" s="15">
        <v>317505.71999999997</v>
      </c>
      <c r="I53" s="16">
        <f t="shared" si="2"/>
        <v>-12494.280000000028</v>
      </c>
      <c r="J53" s="16">
        <f t="shared" si="3"/>
        <v>96.213854545454538</v>
      </c>
    </row>
    <row r="54" spans="1:10" x14ac:dyDescent="0.2">
      <c r="A54" s="13">
        <v>1</v>
      </c>
      <c r="B54" s="20" t="s">
        <v>10</v>
      </c>
      <c r="C54" s="20" t="s">
        <v>94</v>
      </c>
      <c r="D54" s="14" t="s">
        <v>95</v>
      </c>
      <c r="E54" s="15">
        <v>800000</v>
      </c>
      <c r="F54" s="15">
        <v>800000</v>
      </c>
      <c r="G54" s="15">
        <v>330000</v>
      </c>
      <c r="H54" s="15">
        <v>317505.71999999997</v>
      </c>
      <c r="I54" s="16">
        <f t="shared" si="2"/>
        <v>-12494.280000000028</v>
      </c>
      <c r="J54" s="16">
        <f t="shared" si="3"/>
        <v>96.213854545454538</v>
      </c>
    </row>
    <row r="55" spans="1:10" x14ac:dyDescent="0.2">
      <c r="A55" s="13">
        <v>0</v>
      </c>
      <c r="B55" s="20" t="s">
        <v>10</v>
      </c>
      <c r="C55" s="20" t="s">
        <v>96</v>
      </c>
      <c r="D55" s="14" t="s">
        <v>97</v>
      </c>
      <c r="E55" s="15">
        <v>700000</v>
      </c>
      <c r="F55" s="15">
        <v>700000</v>
      </c>
      <c r="G55" s="15">
        <v>289000</v>
      </c>
      <c r="H55" s="15">
        <v>297352.71999999997</v>
      </c>
      <c r="I55" s="16">
        <f t="shared" si="2"/>
        <v>8352.7199999999721</v>
      </c>
      <c r="J55" s="16">
        <f t="shared" si="3"/>
        <v>102.89021453287197</v>
      </c>
    </row>
    <row r="56" spans="1:10" ht="63.75" x14ac:dyDescent="0.2">
      <c r="A56" s="13">
        <v>0</v>
      </c>
      <c r="B56" s="20" t="s">
        <v>10</v>
      </c>
      <c r="C56" s="20" t="s">
        <v>98</v>
      </c>
      <c r="D56" s="14" t="s">
        <v>99</v>
      </c>
      <c r="E56" s="15">
        <v>100000</v>
      </c>
      <c r="F56" s="15">
        <v>100000</v>
      </c>
      <c r="G56" s="15">
        <v>41000</v>
      </c>
      <c r="H56" s="15">
        <v>20068</v>
      </c>
      <c r="I56" s="16">
        <f t="shared" si="2"/>
        <v>-20932</v>
      </c>
      <c r="J56" s="16">
        <f t="shared" si="3"/>
        <v>48.946341463414633</v>
      </c>
    </row>
    <row r="57" spans="1:10" ht="38.25" x14ac:dyDescent="0.2">
      <c r="A57" s="13">
        <v>0</v>
      </c>
      <c r="B57" s="20" t="s">
        <v>10</v>
      </c>
      <c r="C57" s="20" t="s">
        <v>100</v>
      </c>
      <c r="D57" s="14" t="s">
        <v>101</v>
      </c>
      <c r="E57" s="15">
        <v>0</v>
      </c>
      <c r="F57" s="15">
        <v>0</v>
      </c>
      <c r="G57" s="15">
        <v>0</v>
      </c>
      <c r="H57" s="15">
        <v>85</v>
      </c>
      <c r="I57" s="16">
        <f t="shared" si="2"/>
        <v>85</v>
      </c>
      <c r="J57" s="16">
        <f t="shared" si="3"/>
        <v>0</v>
      </c>
    </row>
    <row r="58" spans="1:10" ht="25.5" x14ac:dyDescent="0.2">
      <c r="A58" s="13">
        <v>1</v>
      </c>
      <c r="B58" s="20" t="s">
        <v>10</v>
      </c>
      <c r="C58" s="20" t="s">
        <v>102</v>
      </c>
      <c r="D58" s="14" t="s">
        <v>103</v>
      </c>
      <c r="E58" s="15">
        <v>820000</v>
      </c>
      <c r="F58" s="15">
        <v>910000</v>
      </c>
      <c r="G58" s="15">
        <v>422000</v>
      </c>
      <c r="H58" s="15">
        <v>502256.18999999994</v>
      </c>
      <c r="I58" s="16">
        <f t="shared" si="2"/>
        <v>80256.189999999944</v>
      </c>
      <c r="J58" s="16">
        <f t="shared" si="3"/>
        <v>119.01805450236967</v>
      </c>
    </row>
    <row r="59" spans="1:10" x14ac:dyDescent="0.2">
      <c r="A59" s="13">
        <v>1</v>
      </c>
      <c r="B59" s="20" t="s">
        <v>10</v>
      </c>
      <c r="C59" s="20" t="s">
        <v>104</v>
      </c>
      <c r="D59" s="14" t="s">
        <v>105</v>
      </c>
      <c r="E59" s="15">
        <v>660000</v>
      </c>
      <c r="F59" s="15">
        <v>660000</v>
      </c>
      <c r="G59" s="15">
        <v>263000</v>
      </c>
      <c r="H59" s="15">
        <v>310122.5</v>
      </c>
      <c r="I59" s="16">
        <f t="shared" si="2"/>
        <v>47122.5</v>
      </c>
      <c r="J59" s="16">
        <f t="shared" si="3"/>
        <v>117.91730038022814</v>
      </c>
    </row>
    <row r="60" spans="1:10" ht="38.25" x14ac:dyDescent="0.2">
      <c r="A60" s="13">
        <v>0</v>
      </c>
      <c r="B60" s="20" t="s">
        <v>10</v>
      </c>
      <c r="C60" s="20" t="s">
        <v>106</v>
      </c>
      <c r="D60" s="14" t="s">
        <v>107</v>
      </c>
      <c r="E60" s="15">
        <v>0</v>
      </c>
      <c r="F60" s="15">
        <v>0</v>
      </c>
      <c r="G60" s="15">
        <v>0</v>
      </c>
      <c r="H60" s="15">
        <v>1820</v>
      </c>
      <c r="I60" s="16">
        <f t="shared" si="2"/>
        <v>1820</v>
      </c>
      <c r="J60" s="16">
        <f t="shared" si="3"/>
        <v>0</v>
      </c>
    </row>
    <row r="61" spans="1:10" x14ac:dyDescent="0.2">
      <c r="A61" s="13">
        <v>0</v>
      </c>
      <c r="B61" s="20" t="s">
        <v>10</v>
      </c>
      <c r="C61" s="20" t="s">
        <v>108</v>
      </c>
      <c r="D61" s="14" t="s">
        <v>109</v>
      </c>
      <c r="E61" s="15">
        <v>450000</v>
      </c>
      <c r="F61" s="15">
        <v>450000</v>
      </c>
      <c r="G61" s="15">
        <v>187000</v>
      </c>
      <c r="H61" s="15">
        <v>228652.5</v>
      </c>
      <c r="I61" s="16">
        <f t="shared" si="2"/>
        <v>41652.5</v>
      </c>
      <c r="J61" s="16">
        <f t="shared" si="3"/>
        <v>122.27406417112299</v>
      </c>
    </row>
    <row r="62" spans="1:10" ht="25.5" x14ac:dyDescent="0.2">
      <c r="A62" s="13">
        <v>0</v>
      </c>
      <c r="B62" s="20" t="s">
        <v>10</v>
      </c>
      <c r="C62" s="20" t="s">
        <v>110</v>
      </c>
      <c r="D62" s="14" t="s">
        <v>111</v>
      </c>
      <c r="E62" s="15">
        <v>200000</v>
      </c>
      <c r="F62" s="15">
        <v>200000</v>
      </c>
      <c r="G62" s="15">
        <v>71000</v>
      </c>
      <c r="H62" s="15">
        <v>76620</v>
      </c>
      <c r="I62" s="16">
        <f t="shared" si="2"/>
        <v>5620</v>
      </c>
      <c r="J62" s="16">
        <f t="shared" si="3"/>
        <v>107.91549295774647</v>
      </c>
    </row>
    <row r="63" spans="1:10" ht="63.75" x14ac:dyDescent="0.2">
      <c r="A63" s="13">
        <v>0</v>
      </c>
      <c r="B63" s="20" t="s">
        <v>10</v>
      </c>
      <c r="C63" s="20" t="s">
        <v>112</v>
      </c>
      <c r="D63" s="14" t="s">
        <v>113</v>
      </c>
      <c r="E63" s="15">
        <v>10000</v>
      </c>
      <c r="F63" s="15">
        <v>10000</v>
      </c>
      <c r="G63" s="15">
        <v>5000</v>
      </c>
      <c r="H63" s="15">
        <v>3030</v>
      </c>
      <c r="I63" s="16">
        <f t="shared" si="2"/>
        <v>-1970</v>
      </c>
      <c r="J63" s="16">
        <f t="shared" si="3"/>
        <v>60.6</v>
      </c>
    </row>
    <row r="64" spans="1:10" ht="25.5" x14ac:dyDescent="0.2">
      <c r="A64" s="13">
        <v>1</v>
      </c>
      <c r="B64" s="20" t="s">
        <v>10</v>
      </c>
      <c r="C64" s="20" t="s">
        <v>114</v>
      </c>
      <c r="D64" s="14" t="s">
        <v>115</v>
      </c>
      <c r="E64" s="15">
        <v>35000</v>
      </c>
      <c r="F64" s="15">
        <v>35000</v>
      </c>
      <c r="G64" s="15">
        <v>16000</v>
      </c>
      <c r="H64" s="15">
        <v>19372.47</v>
      </c>
      <c r="I64" s="16">
        <f t="shared" si="2"/>
        <v>3372.4700000000012</v>
      </c>
      <c r="J64" s="16">
        <f t="shared" si="3"/>
        <v>121.0779375</v>
      </c>
    </row>
    <row r="65" spans="1:10" ht="38.25" x14ac:dyDescent="0.2">
      <c r="A65" s="13">
        <v>0</v>
      </c>
      <c r="B65" s="20" t="s">
        <v>10</v>
      </c>
      <c r="C65" s="20" t="s">
        <v>116</v>
      </c>
      <c r="D65" s="14" t="s">
        <v>117</v>
      </c>
      <c r="E65" s="15">
        <v>35000</v>
      </c>
      <c r="F65" s="15">
        <v>35000</v>
      </c>
      <c r="G65" s="15">
        <v>16000</v>
      </c>
      <c r="H65" s="15">
        <v>19372.47</v>
      </c>
      <c r="I65" s="16">
        <f t="shared" si="2"/>
        <v>3372.4700000000012</v>
      </c>
      <c r="J65" s="16">
        <f t="shared" si="3"/>
        <v>121.0779375</v>
      </c>
    </row>
    <row r="66" spans="1:10" x14ac:dyDescent="0.2">
      <c r="A66" s="13">
        <v>1</v>
      </c>
      <c r="B66" s="20" t="s">
        <v>10</v>
      </c>
      <c r="C66" s="20" t="s">
        <v>118</v>
      </c>
      <c r="D66" s="14" t="s">
        <v>119</v>
      </c>
      <c r="E66" s="15">
        <v>125000</v>
      </c>
      <c r="F66" s="15">
        <v>215000</v>
      </c>
      <c r="G66" s="15">
        <v>143000</v>
      </c>
      <c r="H66" s="15">
        <v>172761.22</v>
      </c>
      <c r="I66" s="16">
        <f t="shared" si="2"/>
        <v>29761.22</v>
      </c>
      <c r="J66" s="16">
        <f t="shared" si="3"/>
        <v>120.81204195804196</v>
      </c>
    </row>
    <row r="67" spans="1:10" ht="38.25" x14ac:dyDescent="0.2">
      <c r="A67" s="13">
        <v>0</v>
      </c>
      <c r="B67" s="20" t="s">
        <v>10</v>
      </c>
      <c r="C67" s="20" t="s">
        <v>120</v>
      </c>
      <c r="D67" s="14" t="s">
        <v>121</v>
      </c>
      <c r="E67" s="15">
        <v>120000</v>
      </c>
      <c r="F67" s="15">
        <v>210000</v>
      </c>
      <c r="G67" s="15">
        <v>141000</v>
      </c>
      <c r="H67" s="15">
        <v>169973.22</v>
      </c>
      <c r="I67" s="16">
        <f t="shared" si="2"/>
        <v>28973.22</v>
      </c>
      <c r="J67" s="16">
        <f t="shared" si="3"/>
        <v>120.54838297872341</v>
      </c>
    </row>
    <row r="68" spans="1:10" ht="38.25" x14ac:dyDescent="0.2">
      <c r="A68" s="13">
        <v>0</v>
      </c>
      <c r="B68" s="20" t="s">
        <v>10</v>
      </c>
      <c r="C68" s="20" t="s">
        <v>122</v>
      </c>
      <c r="D68" s="14" t="s">
        <v>123</v>
      </c>
      <c r="E68" s="15">
        <v>5000</v>
      </c>
      <c r="F68" s="15">
        <v>5000</v>
      </c>
      <c r="G68" s="15">
        <v>2000</v>
      </c>
      <c r="H68" s="15">
        <v>2788</v>
      </c>
      <c r="I68" s="16">
        <f t="shared" si="2"/>
        <v>788</v>
      </c>
      <c r="J68" s="16">
        <f t="shared" si="3"/>
        <v>139.39999999999998</v>
      </c>
    </row>
    <row r="69" spans="1:10" x14ac:dyDescent="0.2">
      <c r="A69" s="13">
        <v>1</v>
      </c>
      <c r="B69" s="20" t="s">
        <v>10</v>
      </c>
      <c r="C69" s="20" t="s">
        <v>124</v>
      </c>
      <c r="D69" s="14" t="s">
        <v>125</v>
      </c>
      <c r="E69" s="15">
        <v>179593500</v>
      </c>
      <c r="F69" s="15">
        <v>179703856</v>
      </c>
      <c r="G69" s="15">
        <v>100895956</v>
      </c>
      <c r="H69" s="15">
        <v>100895956</v>
      </c>
      <c r="I69" s="16">
        <f t="shared" si="2"/>
        <v>0</v>
      </c>
      <c r="J69" s="16">
        <f t="shared" si="3"/>
        <v>100</v>
      </c>
    </row>
    <row r="70" spans="1:10" x14ac:dyDescent="0.2">
      <c r="A70" s="13">
        <v>1</v>
      </c>
      <c r="B70" s="20" t="s">
        <v>10</v>
      </c>
      <c r="C70" s="20" t="s">
        <v>126</v>
      </c>
      <c r="D70" s="14" t="s">
        <v>127</v>
      </c>
      <c r="E70" s="15">
        <v>179593500</v>
      </c>
      <c r="F70" s="15">
        <v>179703856</v>
      </c>
      <c r="G70" s="15">
        <v>100895956</v>
      </c>
      <c r="H70" s="15">
        <v>100895956</v>
      </c>
      <c r="I70" s="16">
        <f t="shared" si="2"/>
        <v>0</v>
      </c>
      <c r="J70" s="16">
        <f t="shared" si="3"/>
        <v>100</v>
      </c>
    </row>
    <row r="71" spans="1:10" x14ac:dyDescent="0.2">
      <c r="A71" s="13">
        <v>1</v>
      </c>
      <c r="B71" s="20" t="s">
        <v>10</v>
      </c>
      <c r="C71" s="20" t="s">
        <v>128</v>
      </c>
      <c r="D71" s="14" t="s">
        <v>129</v>
      </c>
      <c r="E71" s="15">
        <v>56900800</v>
      </c>
      <c r="F71" s="15">
        <v>56900800</v>
      </c>
      <c r="G71" s="15">
        <v>28450200</v>
      </c>
      <c r="H71" s="15">
        <v>28450200</v>
      </c>
      <c r="I71" s="16">
        <f t="shared" si="2"/>
        <v>0</v>
      </c>
      <c r="J71" s="16">
        <f t="shared" si="3"/>
        <v>100</v>
      </c>
    </row>
    <row r="72" spans="1:10" x14ac:dyDescent="0.2">
      <c r="A72" s="13">
        <v>0</v>
      </c>
      <c r="B72" s="20" t="s">
        <v>10</v>
      </c>
      <c r="C72" s="20" t="s">
        <v>130</v>
      </c>
      <c r="D72" s="14" t="s">
        <v>131</v>
      </c>
      <c r="E72" s="15">
        <v>56900800</v>
      </c>
      <c r="F72" s="15">
        <v>56900800</v>
      </c>
      <c r="G72" s="15">
        <v>28450200</v>
      </c>
      <c r="H72" s="15">
        <v>28450200</v>
      </c>
      <c r="I72" s="16">
        <f t="shared" si="2"/>
        <v>0</v>
      </c>
      <c r="J72" s="16">
        <f t="shared" si="3"/>
        <v>100</v>
      </c>
    </row>
    <row r="73" spans="1:10" x14ac:dyDescent="0.2">
      <c r="A73" s="13">
        <v>1</v>
      </c>
      <c r="B73" s="20" t="s">
        <v>10</v>
      </c>
      <c r="C73" s="20" t="s">
        <v>132</v>
      </c>
      <c r="D73" s="14" t="s">
        <v>133</v>
      </c>
      <c r="E73" s="15">
        <v>120322900</v>
      </c>
      <c r="F73" s="15">
        <v>119832100</v>
      </c>
      <c r="G73" s="15">
        <v>70659600</v>
      </c>
      <c r="H73" s="15">
        <v>70659600</v>
      </c>
      <c r="I73" s="16">
        <f t="shared" si="2"/>
        <v>0</v>
      </c>
      <c r="J73" s="16">
        <f t="shared" si="3"/>
        <v>100</v>
      </c>
    </row>
    <row r="74" spans="1:10" ht="25.5" x14ac:dyDescent="0.2">
      <c r="A74" s="13">
        <v>0</v>
      </c>
      <c r="B74" s="20" t="s">
        <v>10</v>
      </c>
      <c r="C74" s="20" t="s">
        <v>134</v>
      </c>
      <c r="D74" s="14" t="s">
        <v>135</v>
      </c>
      <c r="E74" s="15">
        <v>120322900</v>
      </c>
      <c r="F74" s="15">
        <v>119832100</v>
      </c>
      <c r="G74" s="15">
        <v>70659600</v>
      </c>
      <c r="H74" s="15">
        <v>70659600</v>
      </c>
      <c r="I74" s="16">
        <f t="shared" si="2"/>
        <v>0</v>
      </c>
      <c r="J74" s="16">
        <f t="shared" si="3"/>
        <v>100</v>
      </c>
    </row>
    <row r="75" spans="1:10" x14ac:dyDescent="0.2">
      <c r="A75" s="13">
        <v>1</v>
      </c>
      <c r="B75" s="20" t="s">
        <v>10</v>
      </c>
      <c r="C75" s="20" t="s">
        <v>136</v>
      </c>
      <c r="D75" s="14" t="s">
        <v>137</v>
      </c>
      <c r="E75" s="15">
        <v>2369800</v>
      </c>
      <c r="F75" s="15">
        <v>2970956</v>
      </c>
      <c r="G75" s="15">
        <v>1786156</v>
      </c>
      <c r="H75" s="15">
        <v>1786156</v>
      </c>
      <c r="I75" s="16">
        <f t="shared" si="2"/>
        <v>0</v>
      </c>
      <c r="J75" s="16">
        <f t="shared" si="3"/>
        <v>100</v>
      </c>
    </row>
    <row r="76" spans="1:10" ht="51" x14ac:dyDescent="0.2">
      <c r="A76" s="13">
        <v>0</v>
      </c>
      <c r="B76" s="20" t="s">
        <v>10</v>
      </c>
      <c r="C76" s="20" t="s">
        <v>138</v>
      </c>
      <c r="D76" s="14" t="s">
        <v>139</v>
      </c>
      <c r="E76" s="15">
        <v>2369800</v>
      </c>
      <c r="F76" s="15">
        <v>2369800</v>
      </c>
      <c r="G76" s="15">
        <v>1185000</v>
      </c>
      <c r="H76" s="15">
        <v>1185000</v>
      </c>
      <c r="I76" s="16">
        <f t="shared" ref="I76:I79" si="4">H76-G76</f>
        <v>0</v>
      </c>
      <c r="J76" s="16">
        <f t="shared" si="3"/>
        <v>100</v>
      </c>
    </row>
    <row r="77" spans="1:10" x14ac:dyDescent="0.2">
      <c r="A77" s="13">
        <v>0</v>
      </c>
      <c r="B77" s="20" t="s">
        <v>10</v>
      </c>
      <c r="C77" s="20" t="s">
        <v>140</v>
      </c>
      <c r="D77" s="14" t="s">
        <v>141</v>
      </c>
      <c r="E77" s="15">
        <v>0</v>
      </c>
      <c r="F77" s="15">
        <v>601156</v>
      </c>
      <c r="G77" s="15">
        <v>601156</v>
      </c>
      <c r="H77" s="15">
        <v>601156</v>
      </c>
      <c r="I77" s="16">
        <f t="shared" si="4"/>
        <v>0</v>
      </c>
      <c r="J77" s="16">
        <f t="shared" si="3"/>
        <v>100</v>
      </c>
    </row>
    <row r="78" spans="1:10" x14ac:dyDescent="0.2">
      <c r="A78" s="13">
        <v>1</v>
      </c>
      <c r="B78" s="20"/>
      <c r="C78" s="20" t="s">
        <v>142</v>
      </c>
      <c r="D78" s="14" t="s">
        <v>143</v>
      </c>
      <c r="E78" s="15">
        <v>70175600</v>
      </c>
      <c r="F78" s="15">
        <v>79396462</v>
      </c>
      <c r="G78" s="15">
        <v>37030962</v>
      </c>
      <c r="H78" s="15">
        <v>39010934.029999994</v>
      </c>
      <c r="I78" s="16">
        <f t="shared" si="4"/>
        <v>1979972.0299999937</v>
      </c>
      <c r="J78" s="16">
        <f t="shared" si="3"/>
        <v>105.34680149546207</v>
      </c>
    </row>
    <row r="79" spans="1:10" x14ac:dyDescent="0.2">
      <c r="A79" s="13">
        <v>1</v>
      </c>
      <c r="B79" s="20"/>
      <c r="C79" s="20" t="s">
        <v>142</v>
      </c>
      <c r="D79" s="14" t="s">
        <v>144</v>
      </c>
      <c r="E79" s="15">
        <v>249769100</v>
      </c>
      <c r="F79" s="15">
        <v>259100318</v>
      </c>
      <c r="G79" s="15">
        <v>137926918</v>
      </c>
      <c r="H79" s="15">
        <v>139906890.03</v>
      </c>
      <c r="I79" s="16">
        <f t="shared" si="4"/>
        <v>1979972.0300000012</v>
      </c>
      <c r="J79" s="16">
        <f t="shared" si="3"/>
        <v>101.43552256420317</v>
      </c>
    </row>
    <row r="82" spans="4:7" ht="15.75" x14ac:dyDescent="0.25">
      <c r="D82" s="22" t="s">
        <v>147</v>
      </c>
      <c r="E82" s="23"/>
      <c r="F82" s="23" t="s">
        <v>148</v>
      </c>
      <c r="G82" s="6"/>
    </row>
  </sheetData>
  <mergeCells count="5">
    <mergeCell ref="B6:J6"/>
    <mergeCell ref="B8:J8"/>
    <mergeCell ref="D7:J7"/>
    <mergeCell ref="I2:J2"/>
    <mergeCell ref="H3:J5"/>
  </mergeCells>
  <conditionalFormatting sqref="B12:B79">
    <cfRule type="expression" dxfId="8" priority="1" stopIfTrue="1">
      <formula>A12=1</formula>
    </cfRule>
  </conditionalFormatting>
  <conditionalFormatting sqref="C12:C79">
    <cfRule type="expression" dxfId="7" priority="2" stopIfTrue="1">
      <formula>A12=1</formula>
    </cfRule>
  </conditionalFormatting>
  <conditionalFormatting sqref="D12:D79">
    <cfRule type="expression" dxfId="6" priority="3" stopIfTrue="1">
      <formula>A12=1</formula>
    </cfRule>
  </conditionalFormatting>
  <conditionalFormatting sqref="E12:E79">
    <cfRule type="expression" dxfId="5" priority="4" stopIfTrue="1">
      <formula>A12=1</formula>
    </cfRule>
  </conditionalFormatting>
  <conditionalFormatting sqref="F12:F79">
    <cfRule type="expression" dxfId="4" priority="5" stopIfTrue="1">
      <formula>A12=1</formula>
    </cfRule>
  </conditionalFormatting>
  <conditionalFormatting sqref="G12:G79">
    <cfRule type="expression" dxfId="3" priority="6" stopIfTrue="1">
      <formula>A12=1</formula>
    </cfRule>
  </conditionalFormatting>
  <conditionalFormatting sqref="H12:H79">
    <cfRule type="expression" dxfId="2" priority="7" stopIfTrue="1">
      <formula>A12=1</formula>
    </cfRule>
  </conditionalFormatting>
  <conditionalFormatting sqref="I12:I79">
    <cfRule type="expression" dxfId="1" priority="8" stopIfTrue="1">
      <formula>A12=1</formula>
    </cfRule>
  </conditionalFormatting>
  <conditionalFormatting sqref="J12:J79">
    <cfRule type="expression" dxfId="0" priority="9" stopIfTrue="1">
      <formula>A12=1</formula>
    </cfRule>
  </conditionalFormatting>
  <pageMargins left="0.32" right="0.33" top="0.39370078740157499" bottom="0.39370078740157499" header="0" footer="0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Аркуш1</vt:lpstr>
      <vt:lpstr>Аркуш1!Заголовки_для_печати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Фінансовий 2</dc:creator>
  <cp:lastModifiedBy>Starosta</cp:lastModifiedBy>
  <dcterms:created xsi:type="dcterms:W3CDTF">2024-08-13T08:51:45Z</dcterms:created>
  <dcterms:modified xsi:type="dcterms:W3CDTF">2024-09-16T11:06:04Z</dcterms:modified>
</cp:coreProperties>
</file>