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ESKTOP-D78HBO2\Users\Public\Downloads\фінанси\2024 рік сесії\Сесія жовтень\"/>
    </mc:Choice>
  </mc:AlternateContent>
  <xr:revisionPtr revIDLastSave="0" documentId="13_ncr:1_{C3672627-B4D8-4370-93F3-B5D3E6868C12}" xr6:coauthVersionLast="47" xr6:coauthVersionMax="47" xr10:uidLastSave="{00000000-0000-0000-0000-000000000000}"/>
  <bookViews>
    <workbookView xWindow="-120" yWindow="-120" windowWidth="29040" windowHeight="15840" activeTab="3" xr2:uid="{00000000-000D-0000-FFFF-FFFF00000000}"/>
  </bookViews>
  <sheets>
    <sheet name="Додаток 1" sheetId="1" r:id="rId1"/>
    <sheet name="Додаток 2" sheetId="2" r:id="rId2"/>
    <sheet name="Додаток 2.1" sheetId="3" r:id="rId3"/>
    <sheet name="Додаток 3" sheetId="4" r:id="rId4"/>
    <sheet name="Додаток 4"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4" l="1"/>
  <c r="K22" i="3"/>
  <c r="K21" i="3" s="1"/>
  <c r="L22" i="3"/>
  <c r="L21" i="3" s="1"/>
  <c r="M22" i="3"/>
  <c r="M21" i="3" s="1"/>
  <c r="N22" i="3"/>
  <c r="N21" i="3" s="1"/>
  <c r="O22" i="3"/>
  <c r="O21" i="3" s="1"/>
  <c r="K17" i="3" l="1"/>
  <c r="L17" i="3"/>
  <c r="M17" i="3"/>
  <c r="N17" i="3"/>
  <c r="O17" i="3"/>
  <c r="J17" i="3"/>
  <c r="G14" i="5" l="1"/>
  <c r="J13" i="5"/>
  <c r="J15" i="5" s="1"/>
  <c r="I13" i="5"/>
  <c r="I15" i="5" s="1"/>
  <c r="H13" i="5"/>
  <c r="H15" i="5" s="1"/>
  <c r="G13" i="5"/>
  <c r="G12" i="5" s="1"/>
  <c r="J12" i="5"/>
  <c r="I12" i="5"/>
  <c r="G11" i="5"/>
  <c r="G10" i="5"/>
  <c r="H12" i="5" l="1"/>
  <c r="G15" i="5"/>
  <c r="D64" i="4" l="1"/>
  <c r="D65" i="4" s="1"/>
  <c r="D58" i="4"/>
  <c r="D56" i="4"/>
  <c r="D54" i="4"/>
  <c r="D52" i="4"/>
  <c r="D45" i="4"/>
  <c r="D36" i="4"/>
  <c r="D40" i="4" s="1"/>
  <c r="D34" i="4"/>
  <c r="D26" i="4"/>
  <c r="D24" i="4"/>
  <c r="D22" i="4"/>
  <c r="D17" i="4"/>
  <c r="D14" i="4"/>
  <c r="D39" i="4" l="1"/>
  <c r="D38" i="4" s="1"/>
  <c r="E29" i="3"/>
  <c r="P29" i="3" s="1"/>
  <c r="P28" i="3"/>
  <c r="O27" i="3"/>
  <c r="N27" i="3"/>
  <c r="M27" i="3"/>
  <c r="L27" i="3"/>
  <c r="K27" i="3"/>
  <c r="J27" i="3"/>
  <c r="I27" i="3"/>
  <c r="H27" i="3"/>
  <c r="G27" i="3"/>
  <c r="F27" i="3"/>
  <c r="E27" i="3"/>
  <c r="O26" i="3"/>
  <c r="N26" i="3"/>
  <c r="N25" i="3" s="1"/>
  <c r="M26" i="3"/>
  <c r="M25" i="3" s="1"/>
  <c r="L26" i="3"/>
  <c r="L25" i="3" s="1"/>
  <c r="K26" i="3"/>
  <c r="K25" i="3" s="1"/>
  <c r="J26" i="3"/>
  <c r="J25" i="3" s="1"/>
  <c r="I26" i="3"/>
  <c r="I25" i="3" s="1"/>
  <c r="H26" i="3"/>
  <c r="H25" i="3" s="1"/>
  <c r="G26" i="3"/>
  <c r="G25" i="3" s="1"/>
  <c r="F26" i="3"/>
  <c r="F25" i="3" s="1"/>
  <c r="E26" i="3"/>
  <c r="O25" i="3"/>
  <c r="E25" i="3"/>
  <c r="E24" i="3"/>
  <c r="P24" i="3" s="1"/>
  <c r="J22" i="3"/>
  <c r="F22" i="3"/>
  <c r="F21" i="3" s="1"/>
  <c r="E22" i="3"/>
  <c r="J21" i="3"/>
  <c r="P20" i="3"/>
  <c r="P19" i="3" s="1"/>
  <c r="P18" i="3" s="1"/>
  <c r="O19" i="3"/>
  <c r="O18" i="3" s="1"/>
  <c r="O30" i="3" s="1"/>
  <c r="N19" i="3"/>
  <c r="N18" i="3" s="1"/>
  <c r="M19" i="3"/>
  <c r="M18" i="3" s="1"/>
  <c r="M30" i="3" s="1"/>
  <c r="L19" i="3"/>
  <c r="L18" i="3" s="1"/>
  <c r="K19" i="3"/>
  <c r="K18" i="3" s="1"/>
  <c r="J19" i="3"/>
  <c r="J18" i="3" s="1"/>
  <c r="I19" i="3"/>
  <c r="I18" i="3" s="1"/>
  <c r="I17" i="3" s="1"/>
  <c r="H19" i="3"/>
  <c r="H18" i="3" s="1"/>
  <c r="H17" i="3" s="1"/>
  <c r="G19" i="3"/>
  <c r="G18" i="3" s="1"/>
  <c r="G17" i="3" s="1"/>
  <c r="F19" i="3"/>
  <c r="F18" i="3" s="1"/>
  <c r="E19" i="3"/>
  <c r="E18" i="3"/>
  <c r="F17" i="3" l="1"/>
  <c r="F30" i="3" s="1"/>
  <c r="G30" i="3"/>
  <c r="K30" i="3"/>
  <c r="I30" i="3"/>
  <c r="H30" i="3"/>
  <c r="L30" i="3"/>
  <c r="E21" i="3"/>
  <c r="P21" i="3" s="1"/>
  <c r="P22" i="3"/>
  <c r="J30" i="3"/>
  <c r="N30" i="3"/>
  <c r="E17" i="3"/>
  <c r="P17" i="3" s="1"/>
  <c r="P27" i="3"/>
  <c r="P26" i="3"/>
  <c r="P25" i="3" s="1"/>
  <c r="P30" i="3" l="1"/>
  <c r="E30" i="3"/>
  <c r="C22" i="1" l="1"/>
  <c r="C21" i="1"/>
  <c r="C20" i="1"/>
  <c r="C19" i="1"/>
  <c r="C18" i="1"/>
  <c r="C17" i="1"/>
  <c r="C16" i="1"/>
  <c r="C15" i="1"/>
  <c r="C14" i="1"/>
</calcChain>
</file>

<file path=xl/sharedStrings.xml><?xml version="1.0" encoding="utf-8"?>
<sst xmlns="http://schemas.openxmlformats.org/spreadsheetml/2006/main" count="320" uniqueCount="190">
  <si>
    <t>Додаток 1</t>
  </si>
  <si>
    <t>до рішення 35-ї(позачергової) сесії 8-го скликання</t>
  </si>
  <si>
    <t>Великобичківської селищної ради</t>
  </si>
  <si>
    <t xml:space="preserve"> ЗМІНИ ДО ОБСЯГУ ДОХОДІВ
селищного бюджету на 2024 рік</t>
  </si>
  <si>
    <t>0752500000</t>
  </si>
  <si>
    <t>(код бюджету)</t>
  </si>
  <si>
    <t>(грн)</t>
  </si>
  <si>
    <t>Код</t>
  </si>
  <si>
    <t>Найменування згідно з Класифікацією доходів бюджету</t>
  </si>
  <si>
    <t>Усього</t>
  </si>
  <si>
    <t>Загальний фонд</t>
  </si>
  <si>
    <t>Спеціальний фонд</t>
  </si>
  <si>
    <t>усього</t>
  </si>
  <si>
    <t>у тому числі бюджет розвитку</t>
  </si>
  <si>
    <t>Офіційні трансферти</t>
  </si>
  <si>
    <t>Від органів державного управління</t>
  </si>
  <si>
    <t>Субвенції з державного бюджету місцевим бюджетам</t>
  </si>
  <si>
    <t>Субвенція з державного бюджету місцевим бюджетам на забезпечення харчуванням учнів початкових класів закладів загальної середньої освіти</t>
  </si>
  <si>
    <t>Дотації з місцевих бюджетів іншим місцевим бюджетам</t>
  </si>
  <si>
    <t>Інші дотації з місцевого бюджету</t>
  </si>
  <si>
    <t>Субвенції з місцевих бюджетів іншим місцевим бюджетам</t>
  </si>
  <si>
    <t>Субвенція з місцевого бюджету за рахунок залишку коштів освітньої субвенції, що утворився на початок бюджетного періоду</t>
  </si>
  <si>
    <t>X</t>
  </si>
  <si>
    <t>Разом доходів</t>
  </si>
  <si>
    <t>Секретар ради</t>
  </si>
  <si>
    <t>Валентина БОЖУК</t>
  </si>
  <si>
    <t>Додаток 2</t>
  </si>
  <si>
    <t>РОЗПОДІЛ</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</si>
  <si>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</si>
  <si>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</si>
  <si>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</si>
  <si>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</si>
  <si>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</si>
  <si>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Разом</t>
  </si>
  <si>
    <t>видатки споживання</t>
  </si>
  <si>
    <t>з них</t>
  </si>
  <si>
    <t>видатки розвитку</t>
  </si>
  <si>
    <t>оплата праці</t>
  </si>
  <si>
    <t>комунальні послуги та енергоносії</t>
  </si>
  <si>
    <t>0100000</t>
  </si>
  <si>
    <t>Великобичківська селищна рада</t>
  </si>
  <si>
    <t>0110000</t>
  </si>
  <si>
    <t>Апарат (секретаріат) місцевої ради (Верховної Ради Автономної Республіки Крим, обласних, Київської та Севастопольської міських рад, районних рад і рад міст обласного та республіканського Автономної Республіки Крим, районного значення, селищних, сільс</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</si>
  <si>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</si>
  <si>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</si>
  <si>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</si>
  <si>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</si>
  <si>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Інша діяльність у сфері державного управління</t>
  </si>
  <si>
    <t>Надання дошкільної освіти</t>
  </si>
  <si>
    <t>0112010</t>
  </si>
  <si>
    <t>2010</t>
  </si>
  <si>
    <t>0731</t>
  </si>
  <si>
    <t>Багатопрофільна стаціонарна медична допомога населенню</t>
  </si>
  <si>
    <t>Первинна медична допомога населенню, що надається центрами первинної медичної (медико-санітарної) допомоги</t>
  </si>
  <si>
    <t>Інші програми та заходи у сфері охорони здоров`я</t>
  </si>
  <si>
    <t>Видатки, пов`язані з наданням підтримки внутрішньо перемішеним та/або евакуйованим особам у зв`язку із введенням воєнного стану</t>
  </si>
  <si>
    <t>Забезпечення збору та вивезення сміття і відходів</t>
  </si>
  <si>
    <t>Забезпечення функціонування підприємств, установ та організацій, що виробляють, виконують та/або надають житлово-комунальні послуги</t>
  </si>
  <si>
    <t>Організація благоустрою населених пунктів</t>
  </si>
  <si>
    <t>Інша діяльність у сфері житлово-комунального господарства</t>
  </si>
  <si>
    <t>Здійснення заходів із землеустрою</t>
  </si>
  <si>
    <t>Будівництво інших об`єктів комунальної власності</t>
  </si>
  <si>
    <t>Членські внески до асоціацій органів місцевого самоврядування</t>
  </si>
  <si>
    <t>Інші заходи, пов`язані з економічною діяльністю</t>
  </si>
  <si>
    <t>Заходи із запобігання та ліквідації надзвичайних ситуацій та наслідків стихійного лиха</t>
  </si>
  <si>
    <t>Забезпечення діяльності місцевої та добровільної пожежної охорони</t>
  </si>
  <si>
    <t>Заходи та роботи з мобілізаційної підготовки місцевого значення</t>
  </si>
  <si>
    <t>Охорона та раціональне використання природних ресурсів</t>
  </si>
  <si>
    <t>Інша діяльність у сфері екології та охорони природних ресурсів</t>
  </si>
  <si>
    <t>0600000</t>
  </si>
  <si>
    <t>Відділ освіти,культури,молоді та спорту Великобичківської селищної ради</t>
  </si>
  <si>
    <t>0610000</t>
  </si>
  <si>
    <t>Відділ освіти,культури, молоді та спорту Великобичківської селищної ради</t>
  </si>
  <si>
    <t>Керівництво і управління у відповідній сфері у містах (місті Києві), селищах, селах, територіальних громадах</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</si>
  <si>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</si>
  <si>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</si>
  <si>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t>
  </si>
  <si>
    <t>Надання спеціалізованої освіти мистецькими школами</t>
  </si>
  <si>
    <t>0990</t>
  </si>
  <si>
    <t>Забезпечення діяльності інших закладів у сфері освіти</t>
  </si>
  <si>
    <t>Інші програми та заходи у сфері освіти</t>
  </si>
  <si>
    <t>Забезпечення діяльності інклюзивно-ресурсних центрів за рахунок коштів місцевого бюджету</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</si>
  <si>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</si>
  <si>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</si>
  <si>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</si>
  <si>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t>
  </si>
  <si>
    <t>0611292</t>
  </si>
  <si>
    <t>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</si>
  <si>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</si>
  <si>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</si>
  <si>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</si>
  <si>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</si>
  <si>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</si>
  <si>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</si>
  <si>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Забезпечення діяльності бібліотек</t>
  </si>
  <si>
    <t>Забезпечення діяльності музеїв i виставок</t>
  </si>
  <si>
    <t>Забезпечення діяльності палаців i будинків культури, клубів, центрів дозвілля та iнших клубних закладів</t>
  </si>
  <si>
    <t>Утримання та навчально-тренувальна робота комунальних дитячо-юнацьких спортивних шкіл</t>
  </si>
  <si>
    <t>Відділ соціального захисту населення Великобичківської селищної ради</t>
  </si>
  <si>
    <t>Відділ соціального захисту населення та соціального забезпечення Великобичківської селищної ради</t>
  </si>
  <si>
    <t>Надання пільг окремим категоріям громадян з оплати послуг зв`язку</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</si>
  <si>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</si>
  <si>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Забезпечення діяльності інших закладів у сфері соціального захисту і соціального забезпечення</t>
  </si>
  <si>
    <t>Інші заходи у сфері соціального захисту і соціального забезпечення</t>
  </si>
  <si>
    <t>Фінансовий відділ Великобичківської селищної ради</t>
  </si>
  <si>
    <t>Орган з питань фінансів</t>
  </si>
  <si>
    <t>Резервний фонд місцевого бюджету</t>
  </si>
  <si>
    <t>Інші субвенції з місцевого бюджету</t>
  </si>
  <si>
    <t>Субвенція з місцевого бюджету державному бюджету на виконання програм соціально-економічного розвитку регіонів</t>
  </si>
  <si>
    <t>УСЬОГО</t>
  </si>
  <si>
    <t>Додаток 2.1</t>
  </si>
  <si>
    <t xml:space="preserve"> 1. Зміни за рахунок додаткової дотації та субвенції з державного бюджету, та субвенції з місцевого бюджету за рахунок залишку коштів освітньої субвенції, що утворився на початок бюджетного періоду</t>
  </si>
  <si>
    <t>01</t>
  </si>
  <si>
    <t>Великобичківська селищна рада (головний розпорядник)</t>
  </si>
  <si>
    <t>Великобичківська селищна рада(відповідальний виконавець)</t>
  </si>
  <si>
    <t>06</t>
  </si>
  <si>
    <t>Відділ освіти, культури, молоді та спорту Великобичківської селищної ради (головний розпорядник)</t>
  </si>
  <si>
    <t>Відділ освіти, культури, молоді та спорту Великобичківської селищної ради (відповідальний розпорядник)</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</si>
  <si>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</si>
  <si>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2. Перерозподіл видатків в межах загального обсягу</t>
  </si>
  <si>
    <t xml:space="preserve">                Додаток № 3</t>
  </si>
  <si>
    <t xml:space="preserve">                             до рішення 35-ї (позачергової) сесії 8-го скликання</t>
  </si>
  <si>
    <t>Зміни до міжбюджетних трансфертів   на 2024  рік</t>
  </si>
  <si>
    <t>1. Зміни до показників міжбюджетних трансфертів з інших бюджетів</t>
  </si>
  <si>
    <t>Код Класифікації доходу бюджету/Код бюджету</t>
  </si>
  <si>
    <t>Найменування тансферту/Найменування бюджету-надавача міжбюджетного трансферту</t>
  </si>
  <si>
    <t>07000000000</t>
  </si>
  <si>
    <t>Державний бюджет</t>
  </si>
  <si>
    <t>Базова дотація </t>
  </si>
  <si>
    <t>Освітня субвенція з державного бюджету місцевим бюджетам </t>
  </si>
  <si>
    <t>07100000000</t>
  </si>
  <si>
    <t xml:space="preserve">Обласний бюджет </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</si>
  <si>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</si>
  <si>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Субвенція з місцевого бюджету на  здійснення переданих  видатків у сфері освіти за рахунок освітньої субвенції</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</si>
  <si>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</si>
  <si>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</si>
  <si>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07525000000</t>
  </si>
  <si>
    <t>Бюджет Великобичківської селищної територіальної громади</t>
  </si>
  <si>
    <t>07564000000</t>
  </si>
  <si>
    <t>Бюджет Ясінянської селищної територіальної громади</t>
  </si>
  <si>
    <t>ІІ. Трансферти до спеціального фонду бюджету</t>
  </si>
  <si>
    <t>Найменування трансферту 1</t>
  </si>
  <si>
    <t>Найменування трансферту 2</t>
  </si>
  <si>
    <t>Найменування трансферту 3</t>
  </si>
  <si>
    <t>І. Трансферти до загального фонду бюджету</t>
  </si>
  <si>
    <t>0710000000</t>
  </si>
  <si>
    <t xml:space="preserve">       Обласний бюджет </t>
  </si>
  <si>
    <t>Субвенція з місцевого бюджету за рахунок залишку коштів освітньої субвенції, що утворився на початок бюджетного періоду (Закупівля засобів навчання та компютерного обладнання для оснащення навчальних кабінетів предмета "Захист України")</t>
  </si>
  <si>
    <t>Х</t>
  </si>
  <si>
    <t>УСЬОГО за розділами І, ІІ, у тому числі:</t>
  </si>
  <si>
    <t>загальний фонд</t>
  </si>
  <si>
    <t>спеціальний фонд</t>
  </si>
  <si>
    <t>2. Показники міжбюджетних трансфертів  іншим бюджетам</t>
  </si>
  <si>
    <t>Код Програмної класифікації видатків та кредитування місцевого бюджету/Код бюджету</t>
  </si>
  <si>
    <t>Найменування тансферту/Найменування бюджету-отримувача міжбюджетного трансферту</t>
  </si>
  <si>
    <t>І. Трансферти із  загального фонду бюджету</t>
  </si>
  <si>
    <t>07521000000</t>
  </si>
  <si>
    <t>Бюджет Богданської сільської територіальної громади</t>
  </si>
  <si>
    <t xml:space="preserve">                        ІІ. Трансферти із спеціального фонду бюджету</t>
  </si>
  <si>
    <t xml:space="preserve">            Секретар ради</t>
  </si>
  <si>
    <t xml:space="preserve">                                    Валентина БОЖУК</t>
  </si>
  <si>
    <t>Зміни до розподілу витрат Великобичківського селищного бюджету на реалізацію місцевих програм на 2024 рік</t>
  </si>
  <si>
    <t>гривень</t>
  </si>
  <si>
    <t>Код програмної класифікації видатків та кредитування місцевого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</si>
  <si>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</si>
  <si>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програми</t>
  </si>
  <si>
    <t>Дата та номер документа, яким затверджено місцеву програму</t>
  </si>
  <si>
    <t>0113033</t>
  </si>
  <si>
    <t>3033</t>
  </si>
  <si>
    <t>Компенсаційні виплати на пільговий проїзд автомобільним транспортом окремим категоріям громадян</t>
  </si>
  <si>
    <t>Програма здійснення компенсаційних виплат за пільговий проїзд окремих категорій громадян на 2021-2025 роки</t>
  </si>
  <si>
    <t>0113140</t>
  </si>
  <si>
    <t>Програма оздоровлення та відпочинку дітей громади на 2021-2025 роки</t>
  </si>
  <si>
    <r>
      <rPr>
        <b/>
        <sz val="12"/>
        <rFont val="Times New Roman"/>
        <family val="1"/>
        <charset val="204"/>
      </rPr>
      <t>Великобичківська селищна рада</t>
    </r>
    <r>
      <rPr>
        <sz val="12"/>
        <rFont val="Times New Roman"/>
        <family val="1"/>
        <charset val="204"/>
      </rPr>
      <t xml:space="preserve"> (головний розпорядник)</t>
    </r>
  </si>
  <si>
    <r>
      <rPr>
        <b/>
        <sz val="12"/>
        <rFont val="Times New Roman"/>
        <family val="1"/>
        <charset val="204"/>
      </rPr>
      <t>Великобичківська селищна рада</t>
    </r>
    <r>
      <rPr>
        <sz val="12"/>
        <rFont val="Times New Roman"/>
        <family val="1"/>
        <charset val="204"/>
      </rPr>
      <t>(відповідальний виконавець)</t>
    </r>
  </si>
  <si>
    <t>Програма фінансової підтримки комунального некомерційного підприємства Великобичківська міська лікарня Великобичківської селищної ради на 2024 рік</t>
  </si>
  <si>
    <t>23.02.2024 №1189</t>
  </si>
  <si>
    <t xml:space="preserve">злочинністю, забезпечення громадського </t>
  </si>
  <si>
    <t xml:space="preserve">інформаційно-аналітичної системи „ Ситуаційний </t>
  </si>
  <si>
    <t xml:space="preserve">порядку на території Великобичківської </t>
  </si>
  <si>
    <t>центр „ Безпекове Закарпаття” на 2024 рік.</t>
  </si>
  <si>
    <t>від 23.10.2024р. № 1396</t>
  </si>
  <si>
    <t xml:space="preserve">                            від 23.10.2024р. № 1396</t>
  </si>
  <si>
    <t xml:space="preserve">Додаток №  4
до рішення 35-ї (позачергової)сесії 8-го скл.    Великобичківської селищної ради   від 23.10.2024р № 1396      </t>
  </si>
  <si>
    <r>
      <t>Забезпечення</t>
    </r>
    <r>
      <rPr>
        <sz val="12"/>
        <color rgb="FFFF0000"/>
        <rFont val="Times New Roman"/>
        <family val="1"/>
        <charset val="204"/>
      </rPr>
      <t xml:space="preserve"> </t>
    </r>
    <r>
      <rPr>
        <sz val="12"/>
        <rFont val="Times New Roman"/>
        <family val="1"/>
        <charset val="204"/>
      </rPr>
      <t>хар</t>
    </r>
    <r>
      <rPr>
        <sz val="12"/>
        <color theme="1"/>
        <rFont val="Times New Roman"/>
        <family val="1"/>
        <charset val="204"/>
      </rPr>
      <t>чуванням учнів початкових класів закладів загальної середньої освіти за рахунок субвенції з державного бюджету місцевим бюджетам</t>
    </r>
  </si>
  <si>
    <t>від 23.10.2024р. №1396</t>
  </si>
  <si>
    <t>видатків Великобичківського селищного бюджету на 2024 рік за головними розпорядниками коштів</t>
  </si>
  <si>
    <t>Зміни до розподілу видатків  бюджету Великобичківської територіальної громадни на 2024 рік</t>
  </si>
  <si>
    <t>за головними розпорядниками коштів (у межах змін обсягу доходів та видатків)</t>
  </si>
  <si>
    <t>9900000000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</si>
</sst>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0"/>
      <color theme="1"/>
      <name val="Calibri"/>
      <family val="2"/>
      <charset val="204"/>
      <scheme val="minor"/>
    </font>
    <font>
      <sz val="8"/>
      <color theme="1"/>
      <name val="Calibri"/>
      <family val="2"/>
      <charset val="204"/>
      <scheme val="minor"/>
    </font>
    <font>
      <sz val="12"/>
      <color theme="1"/>
      <name val="Calibri"/>
      <family val="2"/>
      <charset val="204"/>
      <scheme val="minor"/>
    </font>
    <font>
      <b/>
      <sz val="12"/>
      <color theme="1"/>
      <name val="Calibri"/>
      <family val="2"/>
      <charset val="204"/>
      <scheme val="minor"/>
    </font>
    <font>
      <sz val="10"/>
      <color theme="1"/>
      <name val="Times New Roman"/>
      <family val="1"/>
      <charset val="204"/>
    </font>
    <font>
      <sz val="11"/>
      <color indexed="8"/>
      <name val="Calibri"/>
      <family val="2"/>
      <charset val="204"/>
    </font>
    <font>
      <b/>
      <sz val="12"/>
      <color indexed="8"/>
      <name val="Times New Roman"/>
      <family val="1"/>
      <charset val="204"/>
    </font>
    <font>
      <b/>
      <sz val="10"/>
      <color indexed="8"/>
      <name val="Times New Roman"/>
      <family val="1"/>
      <charset val="204"/>
    </font>
    <font>
      <b/>
      <sz val="12"/>
      <color indexed="8"/>
      <name val="Calibri"/>
      <family val="2"/>
      <charset val="204"/>
    </font>
    <font>
      <b/>
      <sz val="12"/>
      <color theme="1"/>
      <name val="Times New Roman"/>
      <family val="1"/>
      <charset val="204"/>
    </font>
    <font>
      <sz val="10"/>
      <name val="Helv"/>
      <charset val="204"/>
    </font>
    <font>
      <sz val="12"/>
      <color theme="1"/>
      <name val="Times New Roman"/>
      <family val="1"/>
      <charset val="204"/>
    </font>
    <font>
      <sz val="12"/>
      <color indexed="8"/>
      <name val="Times New Roman"/>
      <family val="1"/>
      <charset val="204"/>
    </font>
    <font>
      <sz val="12"/>
      <name val="Times New Roman"/>
      <family val="1"/>
      <charset val="204"/>
    </font>
    <font>
      <sz val="11"/>
      <name val="Times New Roman"/>
      <family val="1"/>
      <charset val="204"/>
    </font>
    <font>
      <b/>
      <sz val="14"/>
      <name val="Times New Roman"/>
      <family val="1"/>
      <charset val="204"/>
    </font>
    <font>
      <b/>
      <u/>
      <sz val="12"/>
      <name val="Times New Roman"/>
      <family val="1"/>
      <charset val="204"/>
    </font>
    <font>
      <b/>
      <sz val="12"/>
      <name val="Times New Roman"/>
      <family val="1"/>
      <charset val="204"/>
    </font>
    <font>
      <sz val="14"/>
      <name val="Times New Roman"/>
      <family val="1"/>
      <charset val="204"/>
    </font>
    <font>
      <sz val="10"/>
      <name val="Times New Roman"/>
      <family val="1"/>
      <charset val="204"/>
    </font>
    <font>
      <b/>
      <sz val="10"/>
      <name val="Times New Roman"/>
      <family val="1"/>
      <charset val="204"/>
    </font>
    <font>
      <sz val="12"/>
      <color indexed="10"/>
      <name val="Times New Roman"/>
      <family val="1"/>
      <charset val="204"/>
    </font>
    <font>
      <b/>
      <sz val="14"/>
      <color theme="1"/>
      <name val="Times New Roman"/>
      <family val="1"/>
      <charset val="204"/>
    </font>
    <font>
      <b/>
      <sz val="14"/>
      <color rgb="FF000000"/>
      <name val="Times New Roman"/>
      <family val="1"/>
      <charset val="204"/>
    </font>
    <font>
      <sz val="12"/>
      <color rgb="FFFF0000"/>
      <name val="Times New Roman"/>
      <family val="1"/>
      <charset val="204"/>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6" fillId="0" borderId="0"/>
    <xf numFmtId="0" fontId="11" fillId="0" borderId="0"/>
    <xf numFmtId="0" fontId="20" fillId="0" borderId="0"/>
  </cellStyleXfs>
  <cellXfs count="182">
    <xf numFmtId="0" fontId="0" fillId="0" borderId="0" xfId="0"/>
    <xf numFmtId="0" fontId="0" fillId="0" borderId="1" xfId="0" quotePrefix="1" applyBorder="1" applyAlignment="1">
      <alignment horizontal="center"/>
    </xf>
    <xf numFmtId="0" fontId="0" fillId="0" borderId="0" xfId="0" applyAlignment="1">
      <alignment horizontal="center"/>
    </xf>
    <xf numFmtId="0" fontId="2" fillId="0" borderId="0" xfId="0" applyFont="1"/>
    <xf numFmtId="0" fontId="0" fillId="0" borderId="0" xfId="0" applyAlignment="1">
      <alignment horizontal="right"/>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4" fillId="0" borderId="2" xfId="0" applyFont="1" applyBorder="1" applyAlignment="1">
      <alignment vertical="center"/>
    </xf>
    <xf numFmtId="0" fontId="4" fillId="0" borderId="2" xfId="0" applyFont="1" applyBorder="1" applyAlignment="1">
      <alignment vertical="center" wrapText="1"/>
    </xf>
    <xf numFmtId="4" fontId="4" fillId="2" borderId="2" xfId="0" applyNumberFormat="1" applyFont="1" applyFill="1" applyBorder="1" applyAlignment="1">
      <alignment vertical="center"/>
    </xf>
    <xf numFmtId="4" fontId="4" fillId="0" borderId="2" xfId="0" applyNumberFormat="1" applyFont="1" applyBorder="1" applyAlignment="1">
      <alignment vertical="center"/>
    </xf>
    <xf numFmtId="0" fontId="3" fillId="0" borderId="2" xfId="0" applyFont="1" applyBorder="1" applyAlignment="1">
      <alignment vertical="center"/>
    </xf>
    <xf numFmtId="0" fontId="3" fillId="0" borderId="2" xfId="0" applyFont="1" applyBorder="1" applyAlignment="1">
      <alignment vertical="center" wrapText="1"/>
    </xf>
    <xf numFmtId="4" fontId="3" fillId="2" borderId="2" xfId="0" applyNumberFormat="1" applyFont="1" applyFill="1" applyBorder="1" applyAlignment="1">
      <alignment vertical="center"/>
    </xf>
    <xf numFmtId="4" fontId="3" fillId="0" borderId="2" xfId="0" applyNumberFormat="1" applyFont="1" applyBorder="1" applyAlignment="1">
      <alignment vertical="center"/>
    </xf>
    <xf numFmtId="0" fontId="4" fillId="2" borderId="2" xfId="0" applyFont="1" applyFill="1" applyBorder="1" applyAlignment="1">
      <alignment horizontal="center" vertical="center"/>
    </xf>
    <xf numFmtId="0" fontId="4" fillId="2" borderId="2" xfId="0" applyFont="1" applyFill="1" applyBorder="1" applyAlignment="1">
      <alignment vertical="center" wrapText="1"/>
    </xf>
    <xf numFmtId="0" fontId="4" fillId="0" borderId="0" xfId="0" applyFont="1" applyAlignment="1">
      <alignment horizontal="left"/>
    </xf>
    <xf numFmtId="0" fontId="4" fillId="0" borderId="0" xfId="0" applyFont="1"/>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1" fillId="0" borderId="2" xfId="0" quotePrefix="1"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2" xfId="0" quotePrefix="1" applyNumberFormat="1" applyFont="1" applyBorder="1" applyAlignment="1">
      <alignment vertical="center" wrapText="1"/>
    </xf>
    <xf numFmtId="4" fontId="1" fillId="2" borderId="2" xfId="0" applyNumberFormat="1" applyFont="1" applyFill="1" applyBorder="1" applyAlignment="1">
      <alignment vertical="center" wrapText="1"/>
    </xf>
    <xf numFmtId="4" fontId="1" fillId="0" borderId="2" xfId="0" applyNumberFormat="1" applyFont="1" applyBorder="1" applyAlignment="1">
      <alignment vertical="center" wrapText="1"/>
    </xf>
    <xf numFmtId="0" fontId="0" fillId="0" borderId="2" xfId="0" quotePrefix="1" applyBorder="1" applyAlignment="1">
      <alignment horizontal="center" vertical="center" wrapText="1"/>
    </xf>
    <xf numFmtId="4" fontId="0" fillId="0" borderId="2" xfId="0" quotePrefix="1" applyNumberFormat="1" applyBorder="1" applyAlignment="1">
      <alignment horizontal="center" vertical="center" wrapText="1"/>
    </xf>
    <xf numFmtId="4" fontId="0" fillId="0" borderId="2" xfId="0" quotePrefix="1" applyNumberFormat="1" applyBorder="1" applyAlignment="1">
      <alignment vertical="center" wrapText="1"/>
    </xf>
    <xf numFmtId="4" fontId="0" fillId="2" borderId="2" xfId="0" applyNumberFormat="1" applyFill="1" applyBorder="1" applyAlignment="1">
      <alignment vertical="center" wrapText="1"/>
    </xf>
    <xf numFmtId="4" fontId="0" fillId="0" borderId="2" xfId="0" applyNumberFormat="1" applyBorder="1" applyAlignment="1">
      <alignment vertical="center" wrapText="1"/>
    </xf>
    <xf numFmtId="0" fontId="1" fillId="2" borderId="2" xfId="0" applyFont="1" applyFill="1" applyBorder="1" applyAlignment="1">
      <alignment horizontal="center" vertical="center" wrapText="1"/>
    </xf>
    <xf numFmtId="0" fontId="1" fillId="2" borderId="2" xfId="0" quotePrefix="1" applyFont="1" applyFill="1" applyBorder="1" applyAlignment="1">
      <alignment horizontal="center" vertical="center" wrapText="1"/>
    </xf>
    <xf numFmtId="4" fontId="1" fillId="2" borderId="2" xfId="0" applyNumberFormat="1" applyFont="1" applyFill="1" applyBorder="1" applyAlignment="1">
      <alignment horizontal="center" vertical="center" wrapText="1"/>
    </xf>
    <xf numFmtId="4" fontId="1" fillId="2" borderId="2" xfId="0" quotePrefix="1" applyNumberFormat="1" applyFont="1" applyFill="1" applyBorder="1" applyAlignment="1">
      <alignment vertical="center" wrapText="1"/>
    </xf>
    <xf numFmtId="0" fontId="1" fillId="0" borderId="0" xfId="0" applyFont="1" applyAlignment="1">
      <alignment horizontal="left"/>
    </xf>
    <xf numFmtId="0" fontId="5" fillId="0" borderId="0" xfId="0" applyFont="1"/>
    <xf numFmtId="0" fontId="8" fillId="0" borderId="0" xfId="1" applyFont="1" applyAlignment="1">
      <alignment horizontal="center" vertical="center"/>
    </xf>
    <xf numFmtId="4" fontId="7" fillId="3" borderId="2" xfId="1" applyNumberFormat="1" applyFont="1" applyFill="1" applyBorder="1" applyAlignment="1">
      <alignment vertical="center" wrapText="1"/>
    </xf>
    <xf numFmtId="4" fontId="9" fillId="3" borderId="2" xfId="1" applyNumberFormat="1" applyFont="1" applyFill="1" applyBorder="1" applyAlignment="1">
      <alignment vertical="center" wrapText="1"/>
    </xf>
    <xf numFmtId="49" fontId="10" fillId="0" borderId="2" xfId="0" quotePrefix="1"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4" fontId="10" fillId="0" borderId="2" xfId="0" applyNumberFormat="1" applyFont="1" applyBorder="1" applyAlignment="1">
      <alignment horizontal="center" vertical="center" wrapText="1"/>
    </xf>
    <xf numFmtId="0" fontId="7" fillId="4" borderId="2" xfId="2" applyFont="1" applyFill="1" applyBorder="1" applyAlignment="1">
      <alignment horizontal="left" vertical="center" wrapText="1"/>
    </xf>
    <xf numFmtId="4" fontId="10" fillId="2" borderId="2" xfId="0" applyNumberFormat="1" applyFont="1" applyFill="1" applyBorder="1" applyAlignment="1">
      <alignment vertical="center" wrapText="1"/>
    </xf>
    <xf numFmtId="49" fontId="12" fillId="0" borderId="2" xfId="0" quotePrefix="1" applyNumberFormat="1" applyFont="1" applyBorder="1" applyAlignment="1">
      <alignment horizontal="center" vertical="center" wrapText="1"/>
    </xf>
    <xf numFmtId="49" fontId="12" fillId="0" borderId="2" xfId="0" applyNumberFormat="1" applyFont="1" applyBorder="1" applyAlignment="1">
      <alignment horizontal="center" vertical="center" wrapText="1"/>
    </xf>
    <xf numFmtId="0" fontId="13" fillId="4" borderId="2" xfId="2" applyFont="1" applyFill="1" applyBorder="1" applyAlignment="1">
      <alignment horizontal="left" vertical="center" wrapText="1"/>
    </xf>
    <xf numFmtId="4" fontId="12" fillId="2" borderId="2" xfId="0" applyNumberFormat="1" applyFont="1" applyFill="1" applyBorder="1" applyAlignment="1">
      <alignment vertical="center" wrapText="1"/>
    </xf>
    <xf numFmtId="4" fontId="12" fillId="5" borderId="2" xfId="0" applyNumberFormat="1" applyFont="1" applyFill="1" applyBorder="1" applyAlignment="1">
      <alignment vertical="center" wrapText="1"/>
    </xf>
    <xf numFmtId="4" fontId="13" fillId="3" borderId="2" xfId="1" applyNumberFormat="1" applyFont="1" applyFill="1" applyBorder="1" applyAlignment="1">
      <alignment vertical="center" wrapText="1"/>
    </xf>
    <xf numFmtId="0" fontId="10" fillId="0" borderId="2" xfId="0" quotePrefix="1" applyFont="1" applyBorder="1" applyAlignment="1">
      <alignment horizontal="center" vertical="center" wrapText="1"/>
    </xf>
    <xf numFmtId="0" fontId="7" fillId="0" borderId="2" xfId="2" applyFont="1" applyBorder="1" applyAlignment="1">
      <alignment horizontal="left" vertical="center" wrapText="1"/>
    </xf>
    <xf numFmtId="4" fontId="10" fillId="0" borderId="2" xfId="0" applyNumberFormat="1" applyFont="1" applyBorder="1" applyAlignment="1">
      <alignment vertical="center" wrapText="1"/>
    </xf>
    <xf numFmtId="4" fontId="12" fillId="0" borderId="2" xfId="0" applyNumberFormat="1" applyFont="1" applyBorder="1" applyAlignment="1">
      <alignment vertical="center" wrapText="1"/>
    </xf>
    <xf numFmtId="4" fontId="7" fillId="0" borderId="2" xfId="1" applyNumberFormat="1" applyFont="1" applyBorder="1" applyAlignment="1">
      <alignment vertical="center" wrapText="1"/>
    </xf>
    <xf numFmtId="0" fontId="13" fillId="0" borderId="2" xfId="2" applyFont="1" applyBorder="1" applyAlignment="1">
      <alignment horizontal="left" vertical="center" wrapText="1"/>
    </xf>
    <xf numFmtId="4" fontId="13" fillId="0" borderId="2" xfId="1" applyNumberFormat="1" applyFont="1" applyBorder="1" applyAlignment="1">
      <alignment vertical="center" wrapText="1"/>
    </xf>
    <xf numFmtId="0" fontId="12" fillId="0" borderId="2" xfId="0" quotePrefix="1" applyFont="1" applyBorder="1" applyAlignment="1">
      <alignment horizontal="center" vertical="center" wrapText="1"/>
    </xf>
    <xf numFmtId="4" fontId="12" fillId="0" borderId="2" xfId="0" quotePrefix="1" applyNumberFormat="1" applyFont="1" applyBorder="1" applyAlignment="1">
      <alignment vertical="center" wrapText="1"/>
    </xf>
    <xf numFmtId="4" fontId="10" fillId="0" borderId="2" xfId="0" quotePrefix="1" applyNumberFormat="1" applyFont="1" applyBorder="1" applyAlignment="1">
      <alignment vertical="center" wrapText="1"/>
    </xf>
    <xf numFmtId="0" fontId="10" fillId="2" borderId="2" xfId="0" applyFont="1" applyFill="1" applyBorder="1" applyAlignment="1">
      <alignment horizontal="center" vertical="center" wrapText="1"/>
    </xf>
    <xf numFmtId="0" fontId="10" fillId="2" borderId="2" xfId="0" quotePrefix="1" applyFont="1" applyFill="1" applyBorder="1" applyAlignment="1">
      <alignment horizontal="center" vertical="center" wrapText="1"/>
    </xf>
    <xf numFmtId="4" fontId="10" fillId="2" borderId="2" xfId="0" applyNumberFormat="1" applyFont="1" applyFill="1" applyBorder="1" applyAlignment="1">
      <alignment horizontal="center" vertical="center" wrapText="1"/>
    </xf>
    <xf numFmtId="4" fontId="10" fillId="2" borderId="2" xfId="0" quotePrefix="1" applyNumberFormat="1" applyFont="1" applyFill="1" applyBorder="1" applyAlignment="1">
      <alignment vertical="center" wrapText="1"/>
    </xf>
    <xf numFmtId="0" fontId="10" fillId="0" borderId="0" xfId="0" applyFont="1" applyAlignment="1">
      <alignment horizontal="left"/>
    </xf>
    <xf numFmtId="0" fontId="12" fillId="0" borderId="0" xfId="0" applyFont="1"/>
    <xf numFmtId="0" fontId="10" fillId="0" borderId="0" xfId="0" applyFont="1"/>
    <xf numFmtId="0" fontId="14" fillId="0" borderId="0" xfId="0" applyFont="1"/>
    <xf numFmtId="0" fontId="14" fillId="0" borderId="0" xfId="0" applyFont="1" applyAlignment="1">
      <alignment wrapText="1"/>
    </xf>
    <xf numFmtId="0" fontId="16" fillId="0" borderId="0" xfId="0" applyFont="1"/>
    <xf numFmtId="0" fontId="14" fillId="0" borderId="0" xfId="0" applyFont="1" applyAlignment="1">
      <alignment horizontal="right"/>
    </xf>
    <xf numFmtId="0" fontId="14" fillId="0" borderId="2" xfId="0" applyFont="1" applyBorder="1" applyAlignment="1">
      <alignment horizontal="center" vertical="center" wrapText="1"/>
    </xf>
    <xf numFmtId="0" fontId="14" fillId="0" borderId="2" xfId="0" applyFont="1" applyBorder="1" applyAlignment="1">
      <alignment horizontal="center"/>
    </xf>
    <xf numFmtId="49" fontId="14" fillId="0" borderId="2" xfId="0" applyNumberFormat="1" applyFont="1" applyBorder="1" applyAlignment="1">
      <alignment horizontal="center" vertical="center"/>
    </xf>
    <xf numFmtId="3" fontId="18" fillId="0" borderId="2" xfId="0" applyNumberFormat="1" applyFont="1" applyBorder="1" applyAlignment="1">
      <alignment vertical="center"/>
    </xf>
    <xf numFmtId="0" fontId="19" fillId="0" borderId="2" xfId="0" applyFont="1" applyBorder="1" applyAlignment="1">
      <alignment horizontal="center" vertical="center" wrapText="1"/>
    </xf>
    <xf numFmtId="3" fontId="14" fillId="0" borderId="2" xfId="0" applyNumberFormat="1" applyFont="1" applyBorder="1" applyAlignment="1">
      <alignment vertical="center"/>
    </xf>
    <xf numFmtId="3" fontId="18" fillId="0" borderId="2" xfId="0" applyNumberFormat="1" applyFont="1" applyBorder="1" applyAlignment="1">
      <alignment horizontal="right" vertical="center"/>
    </xf>
    <xf numFmtId="0" fontId="19" fillId="0" borderId="2" xfId="0" applyFont="1" applyBorder="1" applyAlignment="1">
      <alignment horizontal="center" vertical="center"/>
    </xf>
    <xf numFmtId="0" fontId="14" fillId="0" borderId="2" xfId="0" applyFont="1" applyBorder="1" applyAlignment="1">
      <alignment vertical="center"/>
    </xf>
    <xf numFmtId="0" fontId="14" fillId="0" borderId="2" xfId="0" applyFont="1" applyBorder="1" applyAlignment="1">
      <alignment horizontal="center" vertical="center"/>
    </xf>
    <xf numFmtId="49" fontId="18" fillId="0" borderId="2" xfId="0" applyNumberFormat="1" applyFont="1" applyBorder="1" applyAlignment="1">
      <alignment horizontal="center" vertical="center"/>
    </xf>
    <xf numFmtId="49" fontId="18" fillId="0" borderId="3" xfId="0" applyNumberFormat="1" applyFont="1" applyBorder="1" applyAlignment="1">
      <alignment horizontal="center" vertical="center" wrapText="1"/>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4" fillId="0" borderId="3" xfId="0" applyFont="1" applyBorder="1" applyAlignment="1">
      <alignment horizontal="center" vertical="center"/>
    </xf>
    <xf numFmtId="3" fontId="14" fillId="0" borderId="2" xfId="0" applyNumberFormat="1" applyFont="1" applyBorder="1" applyAlignment="1">
      <alignment vertical="center" wrapText="1"/>
    </xf>
    <xf numFmtId="0" fontId="18" fillId="0" borderId="0" xfId="0" applyFont="1" applyAlignment="1">
      <alignment vertical="center" wrapText="1"/>
    </xf>
    <xf numFmtId="0" fontId="14" fillId="0" borderId="5" xfId="0" applyFont="1" applyBorder="1" applyAlignment="1">
      <alignment horizontal="center" vertical="center" wrapText="1"/>
    </xf>
    <xf numFmtId="49" fontId="18" fillId="0" borderId="2" xfId="0" applyNumberFormat="1" applyFont="1" applyBorder="1" applyAlignment="1">
      <alignment vertical="center"/>
    </xf>
    <xf numFmtId="0" fontId="18" fillId="0" borderId="0" xfId="3" applyFont="1"/>
    <xf numFmtId="0" fontId="20" fillId="0" borderId="0" xfId="2" applyFont="1"/>
    <xf numFmtId="0" fontId="20" fillId="0" borderId="0" xfId="2" applyFont="1" applyAlignment="1">
      <alignment horizontal="left" vertical="center" wrapText="1"/>
    </xf>
    <xf numFmtId="0" fontId="14" fillId="0" borderId="0" xfId="2" applyFont="1"/>
    <xf numFmtId="0" fontId="16" fillId="0" borderId="0" xfId="2" applyFont="1" applyAlignment="1">
      <alignment horizontal="center"/>
    </xf>
    <xf numFmtId="0" fontId="21" fillId="0" borderId="1" xfId="2" applyFont="1" applyBorder="1" applyAlignment="1">
      <alignment vertical="top"/>
    </xf>
    <xf numFmtId="0" fontId="21" fillId="0" borderId="1" xfId="2" applyFont="1" applyBorder="1" applyAlignment="1">
      <alignment horizontal="right" vertical="top"/>
    </xf>
    <xf numFmtId="0" fontId="21" fillId="0" borderId="2" xfId="2" applyFont="1" applyBorder="1" applyAlignment="1">
      <alignment horizontal="center" vertical="center" wrapText="1"/>
    </xf>
    <xf numFmtId="0" fontId="21" fillId="0" borderId="5" xfId="2" applyFont="1" applyBorder="1" applyAlignment="1">
      <alignment horizontal="center" vertical="center" wrapText="1"/>
    </xf>
    <xf numFmtId="0" fontId="21" fillId="0" borderId="7" xfId="2" applyFont="1" applyBorder="1" applyAlignment="1">
      <alignment horizontal="center" vertical="center" wrapText="1"/>
    </xf>
    <xf numFmtId="49" fontId="22" fillId="0" borderId="2" xfId="2" applyNumberFormat="1" applyFont="1" applyBorder="1" applyAlignment="1">
      <alignment horizontal="center" vertical="center" wrapText="1"/>
    </xf>
    <xf numFmtId="49" fontId="22" fillId="0" borderId="2" xfId="2" applyNumberFormat="1" applyFont="1" applyBorder="1" applyAlignment="1">
      <alignment vertical="center" wrapText="1"/>
    </xf>
    <xf numFmtId="0" fontId="22" fillId="0" borderId="2" xfId="2" applyFont="1" applyBorder="1" applyAlignment="1">
      <alignment horizontal="left" vertical="center" wrapText="1"/>
    </xf>
    <xf numFmtId="0" fontId="18" fillId="0" borderId="2" xfId="2" applyFont="1" applyBorder="1" applyAlignment="1">
      <alignment horizontal="center" vertical="center" wrapText="1"/>
    </xf>
    <xf numFmtId="4" fontId="22" fillId="0" borderId="2" xfId="2" applyNumberFormat="1" applyFont="1" applyBorder="1" applyAlignment="1">
      <alignment horizontal="right" vertical="center" wrapText="1"/>
    </xf>
    <xf numFmtId="4" fontId="14" fillId="0" borderId="2" xfId="2" applyNumberFormat="1" applyFont="1" applyBorder="1" applyAlignment="1">
      <alignment horizontal="right" vertical="center" wrapText="1"/>
    </xf>
    <xf numFmtId="4" fontId="18" fillId="0" borderId="2" xfId="2" applyNumberFormat="1" applyFont="1" applyBorder="1" applyAlignment="1">
      <alignment horizontal="right" vertical="center" wrapText="1"/>
    </xf>
    <xf numFmtId="49" fontId="14" fillId="0" borderId="2" xfId="2" applyNumberFormat="1" applyFont="1" applyBorder="1" applyAlignment="1">
      <alignment horizontal="center" vertical="center" wrapText="1"/>
    </xf>
    <xf numFmtId="0" fontId="14" fillId="0" borderId="2" xfId="2" applyFont="1" applyBorder="1" applyAlignment="1">
      <alignment horizontal="center" vertical="center" wrapText="1"/>
    </xf>
    <xf numFmtId="0" fontId="14" fillId="0" borderId="2" xfId="2" applyFont="1" applyBorder="1" applyAlignment="1">
      <alignment vertical="center" wrapText="1"/>
    </xf>
    <xf numFmtId="0" fontId="14" fillId="0" borderId="2" xfId="2" applyFont="1" applyBorder="1" applyAlignment="1">
      <alignment horizontal="left" vertical="center" wrapText="1"/>
    </xf>
    <xf numFmtId="49" fontId="18" fillId="0" borderId="2" xfId="2" applyNumberFormat="1" applyFont="1" applyBorder="1" applyAlignment="1">
      <alignment horizontal="center" vertical="center" wrapText="1"/>
    </xf>
    <xf numFmtId="4" fontId="12" fillId="0" borderId="2" xfId="2" applyNumberFormat="1" applyFont="1" applyBorder="1" applyAlignment="1">
      <alignment horizontal="right" vertical="center" wrapText="1"/>
    </xf>
    <xf numFmtId="0" fontId="16" fillId="0" borderId="2" xfId="0" applyFont="1" applyBorder="1" applyAlignment="1">
      <alignment vertical="center"/>
    </xf>
    <xf numFmtId="0" fontId="15" fillId="0" borderId="2" xfId="2" applyFont="1" applyBorder="1"/>
    <xf numFmtId="4" fontId="18" fillId="0" borderId="2" xfId="2" applyNumberFormat="1" applyFont="1" applyBorder="1"/>
    <xf numFmtId="0" fontId="23" fillId="0" borderId="0" xfId="0" applyFont="1" applyAlignment="1">
      <alignment horizontal="left"/>
    </xf>
    <xf numFmtId="0" fontId="24" fillId="0" borderId="0" xfId="0" applyFont="1" applyAlignment="1">
      <alignment vertical="center"/>
    </xf>
    <xf numFmtId="0" fontId="16" fillId="0" borderId="0" xfId="0" applyFont="1" applyAlignment="1">
      <alignment vertical="center"/>
    </xf>
    <xf numFmtId="0" fontId="15" fillId="0" borderId="0" xfId="2" applyFont="1"/>
    <xf numFmtId="0" fontId="1" fillId="0" borderId="0" xfId="0" applyFont="1" applyAlignment="1">
      <alignment horizontal="center"/>
    </xf>
    <xf numFmtId="0" fontId="0" fillId="0" borderId="0" xfId="0" applyAlignment="1">
      <alignment horizontal="center"/>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4" fontId="0" fillId="2" borderId="2" xfId="0" applyNumberFormat="1" applyFill="1" applyBorder="1" applyAlignment="1">
      <alignment horizontal="center" vertical="center" wrapText="1"/>
    </xf>
    <xf numFmtId="4" fontId="0" fillId="0" borderId="2" xfId="0" applyNumberFormat="1" applyBorder="1" applyAlignment="1">
      <alignment horizontal="center" vertical="center" wrapText="1"/>
    </xf>
    <xf numFmtId="0" fontId="1" fillId="0" borderId="0" xfId="0" applyFont="1" applyAlignment="1">
      <alignment horizontal="center" wrapText="1"/>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7" fillId="0" borderId="0" xfId="1" applyFont="1" applyAlignment="1">
      <alignment horizontal="center" vertical="center"/>
    </xf>
    <xf numFmtId="0" fontId="8" fillId="0" borderId="0" xfId="1" applyFont="1" applyAlignment="1">
      <alignment horizontal="center" vertical="center"/>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2" fontId="7" fillId="3" borderId="3" xfId="1" applyNumberFormat="1" applyFont="1" applyFill="1" applyBorder="1" applyAlignment="1">
      <alignment horizontal="left" vertical="center" wrapText="1"/>
    </xf>
    <xf numFmtId="2" fontId="7" fillId="3" borderId="4" xfId="1" applyNumberFormat="1" applyFont="1" applyFill="1" applyBorder="1" applyAlignment="1">
      <alignment horizontal="left" vertical="center" wrapText="1"/>
    </xf>
    <xf numFmtId="2" fontId="7" fillId="3" borderId="5" xfId="1" applyNumberFormat="1" applyFont="1" applyFill="1" applyBorder="1" applyAlignment="1">
      <alignment horizontal="left" vertical="center" wrapText="1"/>
    </xf>
    <xf numFmtId="49" fontId="10" fillId="0" borderId="3" xfId="0" quotePrefix="1" applyNumberFormat="1" applyFont="1" applyBorder="1" applyAlignment="1">
      <alignment horizontal="left" vertical="center" wrapText="1"/>
    </xf>
    <xf numFmtId="49" fontId="10" fillId="0" borderId="4" xfId="0" quotePrefix="1" applyNumberFormat="1" applyFont="1" applyBorder="1" applyAlignment="1">
      <alignment horizontal="left" vertical="center" wrapText="1"/>
    </xf>
    <xf numFmtId="49" fontId="10" fillId="0" borderId="5" xfId="0" quotePrefix="1" applyNumberFormat="1" applyFont="1" applyBorder="1" applyAlignment="1">
      <alignment horizontal="left" vertical="center" wrapText="1"/>
    </xf>
    <xf numFmtId="0" fontId="16" fillId="0" borderId="0" xfId="0" applyFont="1" applyAlignment="1">
      <alignment horizontal="center" wrapText="1"/>
    </xf>
    <xf numFmtId="0" fontId="15" fillId="0" borderId="0" xfId="0" applyFont="1" applyAlignment="1">
      <alignment horizontal="center" wrapText="1"/>
    </xf>
    <xf numFmtId="0" fontId="15" fillId="0" borderId="0" xfId="0" applyFont="1" applyAlignment="1">
      <alignment horizontal="left" wrapText="1"/>
    </xf>
    <xf numFmtId="0" fontId="14" fillId="0" borderId="0" xfId="0" applyFont="1" applyAlignment="1">
      <alignment horizontal="center"/>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49" fontId="17" fillId="0" borderId="0" xfId="0" applyNumberFormat="1" applyFont="1" applyAlignment="1">
      <alignment horizontal="left" vertical="center"/>
    </xf>
    <xf numFmtId="0" fontId="16" fillId="0" borderId="0" xfId="0" applyFont="1" applyAlignment="1">
      <alignment horizontal="center"/>
    </xf>
    <xf numFmtId="0" fontId="14" fillId="0" borderId="2" xfId="0" applyFont="1" applyBorder="1" applyAlignment="1">
      <alignment horizontal="center" vertical="center" wrapText="1"/>
    </xf>
    <xf numFmtId="0" fontId="14" fillId="0" borderId="3" xfId="0" applyFont="1" applyBorder="1" applyAlignment="1">
      <alignment horizontal="center"/>
    </xf>
    <xf numFmtId="0" fontId="0" fillId="0" borderId="5" xfId="0" applyBorder="1"/>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4" fillId="0" borderId="3" xfId="0" applyFont="1" applyBorder="1" applyAlignment="1">
      <alignment horizontal="left" vertical="center"/>
    </xf>
    <xf numFmtId="0" fontId="18" fillId="0" borderId="2" xfId="0" applyFont="1" applyBorder="1" applyAlignment="1">
      <alignment horizontal="center" vertical="center"/>
    </xf>
    <xf numFmtId="0" fontId="14" fillId="0" borderId="2" xfId="0" applyFont="1" applyBorder="1" applyAlignment="1">
      <alignment horizontal="left" vertical="center" wrapText="1"/>
    </xf>
    <xf numFmtId="0" fontId="18" fillId="0" borderId="5" xfId="0" applyFont="1" applyBorder="1" applyAlignment="1">
      <alignment horizontal="left" vertical="center"/>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8" fillId="0" borderId="2" xfId="0" applyFont="1" applyBorder="1" applyAlignment="1">
      <alignment horizontal="left" vertical="center" wrapText="1"/>
    </xf>
    <xf numFmtId="0" fontId="14" fillId="0" borderId="2" xfId="0" applyFont="1" applyBorder="1" applyAlignment="1">
      <alignment horizontal="left" vertical="center"/>
    </xf>
    <xf numFmtId="0" fontId="18" fillId="0" borderId="2" xfId="0" applyFont="1" applyBorder="1" applyAlignment="1">
      <alignment horizontal="left" vertical="center"/>
    </xf>
    <xf numFmtId="0" fontId="18" fillId="0" borderId="0" xfId="0" applyFont="1" applyAlignment="1">
      <alignment horizontal="center"/>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49" fontId="18" fillId="0" borderId="3" xfId="2" applyNumberFormat="1" applyFont="1" applyBorder="1" applyAlignment="1">
      <alignment horizontal="center" vertical="center" wrapText="1"/>
    </xf>
    <xf numFmtId="49" fontId="18" fillId="0" borderId="4" xfId="2" applyNumberFormat="1" applyFont="1" applyBorder="1" applyAlignment="1">
      <alignment horizontal="center" vertical="center" wrapText="1"/>
    </xf>
    <xf numFmtId="49" fontId="18" fillId="0" borderId="5" xfId="2" applyNumberFormat="1" applyFont="1" applyBorder="1" applyAlignment="1">
      <alignment horizontal="center" vertical="center" wrapText="1"/>
    </xf>
    <xf numFmtId="0" fontId="16" fillId="0" borderId="0" xfId="2" applyFont="1" applyAlignment="1">
      <alignment horizontal="center"/>
    </xf>
    <xf numFmtId="0" fontId="15" fillId="0" borderId="0" xfId="2" applyFont="1" applyAlignment="1">
      <alignment horizontal="left" vertical="center" wrapText="1"/>
    </xf>
    <xf numFmtId="0" fontId="16" fillId="0" borderId="0" xfId="2" applyFont="1" applyAlignment="1">
      <alignment horizontal="center" vertical="center" wrapText="1"/>
    </xf>
    <xf numFmtId="49" fontId="17" fillId="0" borderId="0" xfId="0" applyNumberFormat="1" applyFont="1" applyAlignment="1">
      <alignment horizontal="center" vertical="center"/>
    </xf>
    <xf numFmtId="0" fontId="21" fillId="0" borderId="1" xfId="2" applyFont="1" applyBorder="1" applyAlignment="1">
      <alignment horizontal="center" vertical="top"/>
    </xf>
    <xf numFmtId="0" fontId="21" fillId="0" borderId="6" xfId="2" applyFont="1" applyBorder="1" applyAlignment="1">
      <alignment horizontal="center" vertical="center" wrapText="1"/>
    </xf>
    <xf numFmtId="0" fontId="21" fillId="0" borderId="7" xfId="2" applyFont="1" applyBorder="1" applyAlignment="1">
      <alignment horizontal="center" vertical="center" wrapText="1"/>
    </xf>
    <xf numFmtId="0" fontId="21" fillId="0" borderId="3" xfId="2" applyFont="1" applyBorder="1" applyAlignment="1">
      <alignment horizontal="center" vertical="center" wrapText="1"/>
    </xf>
    <xf numFmtId="0" fontId="21" fillId="0" borderId="5" xfId="2" applyFont="1" applyBorder="1" applyAlignment="1">
      <alignment horizontal="center" vertical="center" wrapText="1"/>
    </xf>
    <xf numFmtId="0" fontId="18" fillId="0" borderId="3" xfId="0" applyFont="1" applyBorder="1" applyAlignment="1">
      <alignment horizontal="left" vertical="center"/>
    </xf>
  </cellXfs>
  <cellStyles count="4">
    <cellStyle name="Звичайний" xfId="0" builtinId="0"/>
    <cellStyle name="Обычный_дод.3 до рішення" xfId="1" xr:uid="{00000000-0005-0000-0000-000001000000}"/>
    <cellStyle name="Обычный_Додатки 3,5,6 на 2021 рік для ОТГ" xfId="2" xr:uid="{00000000-0005-0000-0000-000002000000}"/>
    <cellStyle name="Обычный_Додатки бюджет 2021 ІІ читання ост"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25"/>
  <sheetViews>
    <sheetView workbookViewId="0">
      <selection activeCell="J15" sqref="J15"/>
    </sheetView>
  </sheetViews>
  <sheetFormatPr defaultRowHeight="15" x14ac:dyDescent="0.25"/>
  <cols>
    <col min="1" max="1" width="11.28515625" customWidth="1"/>
    <col min="2" max="2" width="41" customWidth="1"/>
    <col min="3" max="3" width="14.140625" customWidth="1"/>
    <col min="4" max="4" width="14" customWidth="1"/>
    <col min="5" max="5" width="14.140625" customWidth="1"/>
    <col min="6" max="6" width="14.7109375" customWidth="1"/>
  </cols>
  <sheetData>
    <row r="2" spans="1:6" x14ac:dyDescent="0.25">
      <c r="D2" t="s">
        <v>0</v>
      </c>
    </row>
    <row r="3" spans="1:6" x14ac:dyDescent="0.25">
      <c r="D3" t="s">
        <v>1</v>
      </c>
    </row>
    <row r="4" spans="1:6" x14ac:dyDescent="0.25">
      <c r="D4" t="s">
        <v>2</v>
      </c>
    </row>
    <row r="5" spans="1:6" x14ac:dyDescent="0.25">
      <c r="D5" t="s">
        <v>181</v>
      </c>
    </row>
    <row r="7" spans="1:6" x14ac:dyDescent="0.25">
      <c r="A7" s="129" t="s">
        <v>3</v>
      </c>
      <c r="B7" s="129"/>
      <c r="C7" s="129"/>
      <c r="D7" s="129"/>
      <c r="E7" s="129"/>
      <c r="F7" s="129"/>
    </row>
    <row r="8" spans="1:6" x14ac:dyDescent="0.25">
      <c r="A8" s="1" t="s">
        <v>4</v>
      </c>
      <c r="B8" s="2"/>
      <c r="C8" s="2"/>
      <c r="D8" s="2"/>
      <c r="E8" s="2"/>
      <c r="F8" s="2"/>
    </row>
    <row r="9" spans="1:6" x14ac:dyDescent="0.25">
      <c r="A9" s="3" t="s">
        <v>5</v>
      </c>
      <c r="F9" s="4" t="s">
        <v>6</v>
      </c>
    </row>
    <row r="10" spans="1:6" ht="15.75" x14ac:dyDescent="0.25">
      <c r="A10" s="130" t="s">
        <v>7</v>
      </c>
      <c r="B10" s="130" t="s">
        <v>8</v>
      </c>
      <c r="C10" s="131" t="s">
        <v>9</v>
      </c>
      <c r="D10" s="130" t="s">
        <v>10</v>
      </c>
      <c r="E10" s="130" t="s">
        <v>11</v>
      </c>
      <c r="F10" s="130"/>
    </row>
    <row r="11" spans="1:6" x14ac:dyDescent="0.25">
      <c r="A11" s="130"/>
      <c r="B11" s="130"/>
      <c r="C11" s="130"/>
      <c r="D11" s="130"/>
      <c r="E11" s="130" t="s">
        <v>12</v>
      </c>
      <c r="F11" s="130" t="s">
        <v>13</v>
      </c>
    </row>
    <row r="12" spans="1:6" x14ac:dyDescent="0.25">
      <c r="A12" s="130"/>
      <c r="B12" s="130"/>
      <c r="C12" s="130"/>
      <c r="D12" s="130"/>
      <c r="E12" s="130"/>
      <c r="F12" s="130"/>
    </row>
    <row r="13" spans="1:6" ht="15.75" x14ac:dyDescent="0.25">
      <c r="A13" s="5">
        <v>1</v>
      </c>
      <c r="B13" s="5">
        <v>2</v>
      </c>
      <c r="C13" s="6">
        <v>3</v>
      </c>
      <c r="D13" s="5">
        <v>4</v>
      </c>
      <c r="E13" s="5">
        <v>5</v>
      </c>
      <c r="F13" s="5">
        <v>6</v>
      </c>
    </row>
    <row r="14" spans="1:6" ht="15.75" x14ac:dyDescent="0.25">
      <c r="A14" s="7">
        <v>40000000</v>
      </c>
      <c r="B14" s="8" t="s">
        <v>14</v>
      </c>
      <c r="C14" s="9">
        <f t="shared" ref="C14:C22" si="0">D14+E14</f>
        <v>4328148</v>
      </c>
      <c r="D14" s="10">
        <v>3127548</v>
      </c>
      <c r="E14" s="10">
        <v>1200600</v>
      </c>
      <c r="F14" s="10">
        <v>0</v>
      </c>
    </row>
    <row r="15" spans="1:6" ht="15.75" x14ac:dyDescent="0.25">
      <c r="A15" s="7">
        <v>41000000</v>
      </c>
      <c r="B15" s="8" t="s">
        <v>15</v>
      </c>
      <c r="C15" s="9">
        <f t="shared" si="0"/>
        <v>4328148</v>
      </c>
      <c r="D15" s="10">
        <v>3127548</v>
      </c>
      <c r="E15" s="10">
        <v>1200600</v>
      </c>
      <c r="F15" s="10">
        <v>0</v>
      </c>
    </row>
    <row r="16" spans="1:6" ht="31.5" x14ac:dyDescent="0.25">
      <c r="A16" s="7">
        <v>41030000</v>
      </c>
      <c r="B16" s="8" t="s">
        <v>16</v>
      </c>
      <c r="C16" s="9">
        <f t="shared" si="0"/>
        <v>3031100</v>
      </c>
      <c r="D16" s="10">
        <v>3031100</v>
      </c>
      <c r="E16" s="10">
        <v>0</v>
      </c>
      <c r="F16" s="10">
        <v>0</v>
      </c>
    </row>
    <row r="17" spans="1:6" ht="63" x14ac:dyDescent="0.25">
      <c r="A17" s="11">
        <v>41033300</v>
      </c>
      <c r="B17" s="12" t="s">
        <v>17</v>
      </c>
      <c r="C17" s="13">
        <f t="shared" si="0"/>
        <v>3031100</v>
      </c>
      <c r="D17" s="14">
        <v>3031100</v>
      </c>
      <c r="E17" s="14">
        <v>0</v>
      </c>
      <c r="F17" s="14">
        <v>0</v>
      </c>
    </row>
    <row r="18" spans="1:6" ht="31.5" x14ac:dyDescent="0.25">
      <c r="A18" s="7">
        <v>41040000</v>
      </c>
      <c r="B18" s="8" t="s">
        <v>18</v>
      </c>
      <c r="C18" s="9">
        <f t="shared" si="0"/>
        <v>96448</v>
      </c>
      <c r="D18" s="10">
        <v>96448</v>
      </c>
      <c r="E18" s="10">
        <v>0</v>
      </c>
      <c r="F18" s="10">
        <v>0</v>
      </c>
    </row>
    <row r="19" spans="1:6" ht="15.75" x14ac:dyDescent="0.25">
      <c r="A19" s="11">
        <v>41040400</v>
      </c>
      <c r="B19" s="12" t="s">
        <v>19</v>
      </c>
      <c r="C19" s="13">
        <f t="shared" si="0"/>
        <v>96448</v>
      </c>
      <c r="D19" s="14">
        <v>96448</v>
      </c>
      <c r="E19" s="14">
        <v>0</v>
      </c>
      <c r="F19" s="14">
        <v>0</v>
      </c>
    </row>
    <row r="20" spans="1:6" ht="31.5" x14ac:dyDescent="0.25">
      <c r="A20" s="7">
        <v>41050000</v>
      </c>
      <c r="B20" s="8" t="s">
        <v>20</v>
      </c>
      <c r="C20" s="9">
        <f t="shared" si="0"/>
        <v>1200600</v>
      </c>
      <c r="D20" s="10">
        <v>0</v>
      </c>
      <c r="E20" s="10">
        <v>1200600</v>
      </c>
      <c r="F20" s="10">
        <v>0</v>
      </c>
    </row>
    <row r="21" spans="1:6" ht="63" x14ac:dyDescent="0.25">
      <c r="A21" s="11">
        <v>41051100</v>
      </c>
      <c r="B21" s="12" t="s">
        <v>21</v>
      </c>
      <c r="C21" s="13">
        <f t="shared" si="0"/>
        <v>1200600</v>
      </c>
      <c r="D21" s="14">
        <v>0</v>
      </c>
      <c r="E21" s="14">
        <v>1200600</v>
      </c>
      <c r="F21" s="14">
        <v>0</v>
      </c>
    </row>
    <row r="22" spans="1:6" ht="15.75" x14ac:dyDescent="0.25">
      <c r="A22" s="15" t="s">
        <v>22</v>
      </c>
      <c r="B22" s="16" t="s">
        <v>23</v>
      </c>
      <c r="C22" s="9">
        <f t="shared" si="0"/>
        <v>4328148</v>
      </c>
      <c r="D22" s="9">
        <v>3127548</v>
      </c>
      <c r="E22" s="9">
        <v>1200600</v>
      </c>
      <c r="F22" s="9">
        <v>0</v>
      </c>
    </row>
    <row r="25" spans="1:6" ht="15.75" x14ac:dyDescent="0.25">
      <c r="B25" s="17" t="s">
        <v>24</v>
      </c>
      <c r="C25" s="18"/>
      <c r="D25" s="18" t="s">
        <v>25</v>
      </c>
      <c r="E25" s="17"/>
    </row>
  </sheetData>
  <mergeCells count="8">
    <mergeCell ref="A7:F7"/>
    <mergeCell ref="A10:A12"/>
    <mergeCell ref="B10:B12"/>
    <mergeCell ref="C10:C12"/>
    <mergeCell ref="D10:D12"/>
    <mergeCell ref="E10:F10"/>
    <mergeCell ref="E11:E12"/>
    <mergeCell ref="F11:F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5"/>
  <sheetViews>
    <sheetView workbookViewId="0">
      <selection activeCell="A6" sqref="A6"/>
    </sheetView>
  </sheetViews>
  <sheetFormatPr defaultRowHeight="15" x14ac:dyDescent="0.25"/>
  <cols>
    <col min="1" max="3" width="12" customWidth="1"/>
    <col min="4" max="4" width="40.7109375" customWidth="1"/>
    <col min="5" max="16" width="13.7109375" customWidth="1"/>
  </cols>
  <sheetData>
    <row r="1" spans="1:16" x14ac:dyDescent="0.25">
      <c r="M1" t="s">
        <v>26</v>
      </c>
    </row>
    <row r="2" spans="1:16" x14ac:dyDescent="0.25">
      <c r="M2" t="s">
        <v>1</v>
      </c>
    </row>
    <row r="3" spans="1:16" x14ac:dyDescent="0.25">
      <c r="M3" t="s">
        <v>2</v>
      </c>
    </row>
    <row r="4" spans="1:16" x14ac:dyDescent="0.25">
      <c r="M4" t="s">
        <v>185</v>
      </c>
    </row>
    <row r="5" spans="1:16" x14ac:dyDescent="0.25">
      <c r="A5" t="s">
        <v>27</v>
      </c>
    </row>
    <row r="6" spans="1:16" x14ac:dyDescent="0.25">
      <c r="A6" s="122" t="s">
        <v>186</v>
      </c>
      <c r="B6" s="123"/>
      <c r="C6" s="123"/>
      <c r="D6" s="123"/>
      <c r="E6" s="123"/>
      <c r="F6" s="123"/>
      <c r="G6" s="123"/>
      <c r="H6" s="123"/>
      <c r="I6" s="123"/>
      <c r="J6" s="123"/>
      <c r="K6" s="123"/>
      <c r="L6" s="123"/>
      <c r="M6" s="123"/>
      <c r="N6" s="123"/>
      <c r="O6" s="123"/>
      <c r="P6" s="123"/>
    </row>
    <row r="7" spans="1:16" x14ac:dyDescent="0.25">
      <c r="A7" s="122">
        <v>752500000</v>
      </c>
      <c r="B7" s="122"/>
      <c r="C7" s="122"/>
      <c r="D7" s="122"/>
      <c r="E7" s="122"/>
      <c r="F7" s="122"/>
      <c r="G7" s="122"/>
      <c r="H7" s="122"/>
      <c r="I7" s="122"/>
      <c r="J7" s="122"/>
      <c r="K7" s="122"/>
      <c r="L7" s="122"/>
      <c r="M7" s="122"/>
      <c r="N7" s="122"/>
      <c r="O7" s="122"/>
      <c r="P7" s="122"/>
    </row>
    <row r="8" spans="1:16" x14ac:dyDescent="0.25">
      <c r="A8" s="1" t="s">
        <v>5</v>
      </c>
      <c r="B8" s="123"/>
      <c r="C8" s="123"/>
      <c r="D8" s="123"/>
      <c r="E8" s="123"/>
      <c r="F8" s="123"/>
      <c r="G8" s="123"/>
      <c r="H8" s="123"/>
      <c r="I8" s="123"/>
      <c r="J8" s="123"/>
      <c r="K8" s="123"/>
      <c r="L8" s="123"/>
      <c r="M8" s="123"/>
      <c r="N8" s="123"/>
      <c r="O8" s="123"/>
      <c r="P8" s="123" t="s">
        <v>28</v>
      </c>
    </row>
    <row r="9" spans="1:16" x14ac:dyDescent="0.25">
      <c r="A9" s="3" t="s">
        <v>29</v>
      </c>
      <c r="B9" t="s">
        <v>30</v>
      </c>
      <c r="C9" t="s">
        <v>31</v>
      </c>
      <c r="D9" t="s">
        <v>32</v>
      </c>
      <c r="E9" t="s">
        <v>10</v>
      </c>
      <c r="J9" t="s">
        <v>11</v>
      </c>
      <c r="P9" s="4" t="s">
        <v>33</v>
      </c>
    </row>
    <row r="10" spans="1:16" ht="45" x14ac:dyDescent="0.25">
      <c r="A10" s="124"/>
      <c r="B10" s="124"/>
      <c r="C10" s="124"/>
      <c r="D10" s="125"/>
      <c r="E10" s="125" t="s">
        <v>12</v>
      </c>
      <c r="F10" s="125" t="s">
        <v>34</v>
      </c>
      <c r="G10" s="125" t="s">
        <v>35</v>
      </c>
      <c r="H10" s="125"/>
      <c r="I10" s="125" t="s">
        <v>36</v>
      </c>
      <c r="J10" s="125" t="s">
        <v>12</v>
      </c>
      <c r="K10" s="125" t="s">
        <v>13</v>
      </c>
      <c r="L10" s="125" t="s">
        <v>34</v>
      </c>
      <c r="M10" s="125" t="s">
        <v>35</v>
      </c>
      <c r="N10" s="125"/>
      <c r="O10" s="125" t="s">
        <v>36</v>
      </c>
      <c r="P10" s="126"/>
    </row>
    <row r="11" spans="1:16" ht="45" x14ac:dyDescent="0.25">
      <c r="A11" s="125"/>
      <c r="B11" s="125"/>
      <c r="C11" s="125"/>
      <c r="D11" s="125"/>
      <c r="E11" s="126"/>
      <c r="F11" s="125"/>
      <c r="G11" s="125" t="s">
        <v>37</v>
      </c>
      <c r="H11" s="125" t="s">
        <v>38</v>
      </c>
      <c r="I11" s="125"/>
      <c r="J11" s="126"/>
      <c r="K11" s="125"/>
      <c r="L11" s="125"/>
      <c r="M11" s="125" t="s">
        <v>37</v>
      </c>
      <c r="N11" s="125" t="s">
        <v>38</v>
      </c>
      <c r="O11" s="125"/>
      <c r="P11" s="125"/>
    </row>
    <row r="12" spans="1:16" x14ac:dyDescent="0.25">
      <c r="A12" s="125"/>
      <c r="B12" s="125"/>
      <c r="C12" s="125"/>
      <c r="D12" s="125"/>
      <c r="E12" s="125"/>
      <c r="F12" s="125"/>
      <c r="G12" s="125"/>
      <c r="H12" s="125"/>
      <c r="I12" s="125"/>
      <c r="J12" s="125"/>
      <c r="K12" s="125"/>
      <c r="L12" s="125"/>
      <c r="M12" s="125"/>
      <c r="N12" s="125"/>
      <c r="O12" s="125"/>
      <c r="P12" s="125"/>
    </row>
    <row r="13" spans="1:16" ht="44.25" customHeight="1" x14ac:dyDescent="0.25">
      <c r="A13" s="125">
        <v>1</v>
      </c>
      <c r="B13" s="125">
        <v>2</v>
      </c>
      <c r="C13" s="125">
        <v>3</v>
      </c>
      <c r="D13" s="125">
        <v>4</v>
      </c>
      <c r="E13" s="125">
        <v>5</v>
      </c>
      <c r="F13" s="125">
        <v>6</v>
      </c>
      <c r="G13" s="125">
        <v>7</v>
      </c>
      <c r="H13" s="125">
        <v>8</v>
      </c>
      <c r="I13" s="125">
        <v>9</v>
      </c>
      <c r="J13" s="125">
        <v>10</v>
      </c>
      <c r="K13" s="125">
        <v>11</v>
      </c>
      <c r="L13" s="125">
        <v>12</v>
      </c>
      <c r="M13" s="125">
        <v>13</v>
      </c>
      <c r="N13" s="125">
        <v>14</v>
      </c>
      <c r="O13" s="125">
        <v>15</v>
      </c>
      <c r="P13" s="125">
        <v>16</v>
      </c>
    </row>
    <row r="14" spans="1:16" x14ac:dyDescent="0.25">
      <c r="A14" s="125">
        <v>100000</v>
      </c>
      <c r="B14" s="125"/>
      <c r="C14" s="125"/>
      <c r="D14" s="125" t="s">
        <v>40</v>
      </c>
      <c r="E14" s="127">
        <v>42886001</v>
      </c>
      <c r="F14" s="128">
        <v>29678701</v>
      </c>
      <c r="G14" s="128">
        <v>15776650</v>
      </c>
      <c r="H14" s="128">
        <v>1714108</v>
      </c>
      <c r="I14" s="128">
        <v>13207300</v>
      </c>
      <c r="J14" s="127">
        <v>402410</v>
      </c>
      <c r="K14" s="128">
        <v>88410</v>
      </c>
      <c r="L14" s="128">
        <v>314000</v>
      </c>
      <c r="M14" s="125">
        <v>0</v>
      </c>
      <c r="N14" s="125">
        <v>0</v>
      </c>
      <c r="O14" s="128">
        <v>88410</v>
      </c>
      <c r="P14" s="127">
        <v>43288411</v>
      </c>
    </row>
    <row r="15" spans="1:16" ht="76.5" x14ac:dyDescent="0.25">
      <c r="A15" s="21">
        <v>110000</v>
      </c>
      <c r="B15" s="22"/>
      <c r="C15" s="23"/>
      <c r="D15" s="24" t="s">
        <v>42</v>
      </c>
      <c r="E15" s="25">
        <v>42886001</v>
      </c>
      <c r="F15" s="26">
        <v>29678701</v>
      </c>
      <c r="G15" s="26">
        <v>15776650</v>
      </c>
      <c r="H15" s="26">
        <v>1714108</v>
      </c>
      <c r="I15" s="26">
        <v>13207300</v>
      </c>
      <c r="J15" s="25">
        <v>402410</v>
      </c>
      <c r="K15" s="26">
        <v>88410</v>
      </c>
      <c r="L15" s="26">
        <v>314000</v>
      </c>
      <c r="M15" s="26">
        <v>0</v>
      </c>
      <c r="N15" s="26">
        <v>0</v>
      </c>
      <c r="O15" s="26">
        <v>88410</v>
      </c>
      <c r="P15" s="25">
        <v>43288411</v>
      </c>
    </row>
    <row r="16" spans="1:16" ht="63.75" x14ac:dyDescent="0.25">
      <c r="A16" s="21">
        <v>110150</v>
      </c>
      <c r="B16" s="22">
        <v>150</v>
      </c>
      <c r="C16" s="23">
        <v>111</v>
      </c>
      <c r="D16" s="24" t="s">
        <v>46</v>
      </c>
      <c r="E16" s="25">
        <v>19066081</v>
      </c>
      <c r="F16" s="26">
        <v>19066081</v>
      </c>
      <c r="G16" s="26">
        <v>13949650</v>
      </c>
      <c r="H16" s="26">
        <v>1540108</v>
      </c>
      <c r="I16" s="26">
        <v>0</v>
      </c>
      <c r="J16" s="25">
        <v>0</v>
      </c>
      <c r="K16" s="26">
        <v>0</v>
      </c>
      <c r="L16" s="26">
        <v>0</v>
      </c>
      <c r="M16" s="26">
        <v>0</v>
      </c>
      <c r="N16" s="26">
        <v>0</v>
      </c>
      <c r="O16" s="26">
        <v>0</v>
      </c>
      <c r="P16" s="25">
        <v>19066081</v>
      </c>
    </row>
    <row r="17" spans="1:16" ht="30" x14ac:dyDescent="0.25">
      <c r="A17" s="27">
        <v>110180</v>
      </c>
      <c r="B17" s="27">
        <v>180</v>
      </c>
      <c r="C17" s="28">
        <v>133</v>
      </c>
      <c r="D17" s="29" t="s">
        <v>47</v>
      </c>
      <c r="E17" s="30">
        <v>115000</v>
      </c>
      <c r="F17" s="31">
        <v>115000</v>
      </c>
      <c r="G17" s="31">
        <v>0</v>
      </c>
      <c r="H17" s="31">
        <v>0</v>
      </c>
      <c r="I17" s="31">
        <v>0</v>
      </c>
      <c r="J17" s="30">
        <v>0</v>
      </c>
      <c r="K17" s="31">
        <v>0</v>
      </c>
      <c r="L17" s="31">
        <v>0</v>
      </c>
      <c r="M17" s="31">
        <v>0</v>
      </c>
      <c r="N17" s="31">
        <v>0</v>
      </c>
      <c r="O17" s="31">
        <v>0</v>
      </c>
      <c r="P17" s="30">
        <v>115000</v>
      </c>
    </row>
    <row r="18" spans="1:16" x14ac:dyDescent="0.25">
      <c r="A18" s="27">
        <v>111010</v>
      </c>
      <c r="B18" s="27">
        <v>1010</v>
      </c>
      <c r="C18" s="28">
        <v>910</v>
      </c>
      <c r="D18" s="29" t="s">
        <v>48</v>
      </c>
      <c r="E18" s="30">
        <v>14000</v>
      </c>
      <c r="F18" s="31">
        <v>14000</v>
      </c>
      <c r="G18" s="31">
        <v>0</v>
      </c>
      <c r="H18" s="31">
        <v>0</v>
      </c>
      <c r="I18" s="31">
        <v>0</v>
      </c>
      <c r="J18" s="30">
        <v>0</v>
      </c>
      <c r="K18" s="31">
        <v>0</v>
      </c>
      <c r="L18" s="31">
        <v>0</v>
      </c>
      <c r="M18" s="31">
        <v>0</v>
      </c>
      <c r="N18" s="31">
        <v>0</v>
      </c>
      <c r="O18" s="31">
        <v>0</v>
      </c>
      <c r="P18" s="30">
        <v>14000</v>
      </c>
    </row>
    <row r="19" spans="1:16" ht="30" x14ac:dyDescent="0.25">
      <c r="A19" s="27">
        <v>112010</v>
      </c>
      <c r="B19" s="27">
        <v>2010</v>
      </c>
      <c r="C19" s="28">
        <v>731</v>
      </c>
      <c r="D19" s="29" t="s">
        <v>52</v>
      </c>
      <c r="E19" s="30">
        <v>4005600</v>
      </c>
      <c r="F19" s="31">
        <v>4005600</v>
      </c>
      <c r="G19" s="31">
        <v>0</v>
      </c>
      <c r="H19" s="31">
        <v>0</v>
      </c>
      <c r="I19" s="31">
        <v>0</v>
      </c>
      <c r="J19" s="30">
        <v>0</v>
      </c>
      <c r="K19" s="31">
        <v>0</v>
      </c>
      <c r="L19" s="31">
        <v>0</v>
      </c>
      <c r="M19" s="31">
        <v>0</v>
      </c>
      <c r="N19" s="31">
        <v>0</v>
      </c>
      <c r="O19" s="31">
        <v>0</v>
      </c>
      <c r="P19" s="30">
        <v>4005600</v>
      </c>
    </row>
    <row r="20" spans="1:16" ht="45" x14ac:dyDescent="0.25">
      <c r="A20" s="27">
        <v>112111</v>
      </c>
      <c r="B20" s="27">
        <v>2111</v>
      </c>
      <c r="C20" s="28">
        <v>726</v>
      </c>
      <c r="D20" s="29" t="s">
        <v>53</v>
      </c>
      <c r="E20" s="30">
        <v>1549000</v>
      </c>
      <c r="F20" s="31">
        <v>1549000</v>
      </c>
      <c r="G20" s="31">
        <v>0</v>
      </c>
      <c r="H20" s="31">
        <v>0</v>
      </c>
      <c r="I20" s="31">
        <v>0</v>
      </c>
      <c r="J20" s="30">
        <v>72410</v>
      </c>
      <c r="K20" s="31">
        <v>72410</v>
      </c>
      <c r="L20" s="31">
        <v>0</v>
      </c>
      <c r="M20" s="31">
        <v>0</v>
      </c>
      <c r="N20" s="31">
        <v>0</v>
      </c>
      <c r="O20" s="31">
        <v>72410</v>
      </c>
      <c r="P20" s="30">
        <v>1621410</v>
      </c>
    </row>
    <row r="21" spans="1:16" ht="30" x14ac:dyDescent="0.25">
      <c r="A21" s="27">
        <v>112152</v>
      </c>
      <c r="B21" s="27">
        <v>2152</v>
      </c>
      <c r="C21" s="28">
        <v>763</v>
      </c>
      <c r="D21" s="29" t="s">
        <v>54</v>
      </c>
      <c r="E21" s="30">
        <v>1270000</v>
      </c>
      <c r="F21" s="31">
        <v>1270000</v>
      </c>
      <c r="G21" s="31">
        <v>0</v>
      </c>
      <c r="H21" s="31">
        <v>0</v>
      </c>
      <c r="I21" s="31">
        <v>0</v>
      </c>
      <c r="J21" s="30">
        <v>0</v>
      </c>
      <c r="K21" s="31">
        <v>0</v>
      </c>
      <c r="L21" s="31">
        <v>0</v>
      </c>
      <c r="M21" s="31">
        <v>0</v>
      </c>
      <c r="N21" s="31">
        <v>0</v>
      </c>
      <c r="O21" s="31">
        <v>0</v>
      </c>
      <c r="P21" s="30">
        <v>1270000</v>
      </c>
    </row>
    <row r="22" spans="1:16" ht="60" x14ac:dyDescent="0.25">
      <c r="A22" s="27">
        <v>113230</v>
      </c>
      <c r="B22" s="27">
        <v>3230</v>
      </c>
      <c r="C22" s="28">
        <v>1070</v>
      </c>
      <c r="D22" s="29" t="s">
        <v>55</v>
      </c>
      <c r="E22" s="30">
        <v>660000</v>
      </c>
      <c r="F22" s="31">
        <v>660000</v>
      </c>
      <c r="G22" s="31">
        <v>0</v>
      </c>
      <c r="H22" s="31">
        <v>0</v>
      </c>
      <c r="I22" s="31">
        <v>0</v>
      </c>
      <c r="J22" s="30">
        <v>0</v>
      </c>
      <c r="K22" s="31">
        <v>0</v>
      </c>
      <c r="L22" s="31">
        <v>0</v>
      </c>
      <c r="M22" s="31">
        <v>0</v>
      </c>
      <c r="N22" s="31">
        <v>0</v>
      </c>
      <c r="O22" s="31">
        <v>0</v>
      </c>
      <c r="P22" s="30">
        <v>660000</v>
      </c>
    </row>
    <row r="23" spans="1:16" ht="30" x14ac:dyDescent="0.25">
      <c r="A23" s="27">
        <v>116014</v>
      </c>
      <c r="B23" s="27">
        <v>6014</v>
      </c>
      <c r="C23" s="28">
        <v>620</v>
      </c>
      <c r="D23" s="29" t="s">
        <v>56</v>
      </c>
      <c r="E23" s="30">
        <v>150000</v>
      </c>
      <c r="F23" s="31">
        <v>150000</v>
      </c>
      <c r="G23" s="31">
        <v>0</v>
      </c>
      <c r="H23" s="31">
        <v>150000</v>
      </c>
      <c r="I23" s="31">
        <v>0</v>
      </c>
      <c r="J23" s="30">
        <v>0</v>
      </c>
      <c r="K23" s="31">
        <v>0</v>
      </c>
      <c r="L23" s="31">
        <v>0</v>
      </c>
      <c r="M23" s="31">
        <v>0</v>
      </c>
      <c r="N23" s="31">
        <v>0</v>
      </c>
      <c r="O23" s="31">
        <v>0</v>
      </c>
      <c r="P23" s="30">
        <v>150000</v>
      </c>
    </row>
    <row r="24" spans="1:16" ht="60" x14ac:dyDescent="0.25">
      <c r="A24" s="27">
        <v>116020</v>
      </c>
      <c r="B24" s="27">
        <v>6020</v>
      </c>
      <c r="C24" s="28">
        <v>620</v>
      </c>
      <c r="D24" s="29" t="s">
        <v>57</v>
      </c>
      <c r="E24" s="30">
        <v>12599000</v>
      </c>
      <c r="F24" s="31">
        <v>0</v>
      </c>
      <c r="G24" s="31">
        <v>0</v>
      </c>
      <c r="H24" s="31">
        <v>0</v>
      </c>
      <c r="I24" s="31">
        <v>12599000</v>
      </c>
      <c r="J24" s="30">
        <v>0</v>
      </c>
      <c r="K24" s="31">
        <v>0</v>
      </c>
      <c r="L24" s="31">
        <v>0</v>
      </c>
      <c r="M24" s="31">
        <v>0</v>
      </c>
      <c r="N24" s="31">
        <v>0</v>
      </c>
      <c r="O24" s="31">
        <v>0</v>
      </c>
      <c r="P24" s="30">
        <v>12599000</v>
      </c>
    </row>
    <row r="25" spans="1:16" ht="30" x14ac:dyDescent="0.25">
      <c r="A25" s="27">
        <v>116030</v>
      </c>
      <c r="B25" s="27">
        <v>6030</v>
      </c>
      <c r="C25" s="28">
        <v>620</v>
      </c>
      <c r="D25" s="29" t="s">
        <v>58</v>
      </c>
      <c r="E25" s="30">
        <v>777620</v>
      </c>
      <c r="F25" s="31">
        <v>231320</v>
      </c>
      <c r="G25" s="31">
        <v>0</v>
      </c>
      <c r="H25" s="31">
        <v>0</v>
      </c>
      <c r="I25" s="31">
        <v>546300</v>
      </c>
      <c r="J25" s="30">
        <v>0</v>
      </c>
      <c r="K25" s="31">
        <v>0</v>
      </c>
      <c r="L25" s="31">
        <v>0</v>
      </c>
      <c r="M25" s="31">
        <v>0</v>
      </c>
      <c r="N25" s="31">
        <v>0</v>
      </c>
      <c r="O25" s="31">
        <v>0</v>
      </c>
      <c r="P25" s="30">
        <v>777620</v>
      </c>
    </row>
    <row r="26" spans="1:16" ht="30" x14ac:dyDescent="0.25">
      <c r="A26" s="27">
        <v>116090</v>
      </c>
      <c r="B26" s="27">
        <v>6090</v>
      </c>
      <c r="C26" s="28">
        <v>640</v>
      </c>
      <c r="D26" s="29" t="s">
        <v>59</v>
      </c>
      <c r="E26" s="30">
        <v>25000</v>
      </c>
      <c r="F26" s="31">
        <v>25000</v>
      </c>
      <c r="G26" s="31">
        <v>0</v>
      </c>
      <c r="H26" s="31">
        <v>0</v>
      </c>
      <c r="I26" s="31">
        <v>0</v>
      </c>
      <c r="J26" s="30">
        <v>0</v>
      </c>
      <c r="K26" s="31">
        <v>0</v>
      </c>
      <c r="L26" s="31">
        <v>0</v>
      </c>
      <c r="M26" s="31">
        <v>0</v>
      </c>
      <c r="N26" s="31">
        <v>0</v>
      </c>
      <c r="O26" s="31">
        <v>0</v>
      </c>
      <c r="P26" s="30">
        <v>25000</v>
      </c>
    </row>
    <row r="27" spans="1:16" x14ac:dyDescent="0.25">
      <c r="A27" s="27">
        <v>117130</v>
      </c>
      <c r="B27" s="27">
        <v>7130</v>
      </c>
      <c r="C27" s="28">
        <v>421</v>
      </c>
      <c r="D27" s="29" t="s">
        <v>60</v>
      </c>
      <c r="E27" s="30">
        <v>100000</v>
      </c>
      <c r="F27" s="31">
        <v>38000</v>
      </c>
      <c r="G27" s="31">
        <v>0</v>
      </c>
      <c r="H27" s="31">
        <v>0</v>
      </c>
      <c r="I27" s="31">
        <v>62000</v>
      </c>
      <c r="J27" s="30">
        <v>0</v>
      </c>
      <c r="K27" s="31">
        <v>0</v>
      </c>
      <c r="L27" s="31">
        <v>0</v>
      </c>
      <c r="M27" s="31">
        <v>0</v>
      </c>
      <c r="N27" s="31">
        <v>0</v>
      </c>
      <c r="O27" s="31">
        <v>0</v>
      </c>
      <c r="P27" s="30">
        <v>100000</v>
      </c>
    </row>
    <row r="28" spans="1:16" ht="30" x14ac:dyDescent="0.25">
      <c r="A28" s="27">
        <v>117330</v>
      </c>
      <c r="B28" s="27">
        <v>7330</v>
      </c>
      <c r="C28" s="28">
        <v>443</v>
      </c>
      <c r="D28" s="29" t="s">
        <v>61</v>
      </c>
      <c r="E28" s="30">
        <v>0</v>
      </c>
      <c r="F28" s="31">
        <v>0</v>
      </c>
      <c r="G28" s="31">
        <v>0</v>
      </c>
      <c r="H28" s="31">
        <v>0</v>
      </c>
      <c r="I28" s="31">
        <v>0</v>
      </c>
      <c r="J28" s="30">
        <v>16000</v>
      </c>
      <c r="K28" s="31">
        <v>16000</v>
      </c>
      <c r="L28" s="31">
        <v>0</v>
      </c>
      <c r="M28" s="31">
        <v>0</v>
      </c>
      <c r="N28" s="31">
        <v>0</v>
      </c>
      <c r="O28" s="31">
        <v>16000</v>
      </c>
      <c r="P28" s="30">
        <v>16000</v>
      </c>
    </row>
    <row r="29" spans="1:16" ht="30" x14ac:dyDescent="0.25">
      <c r="A29" s="27">
        <v>117680</v>
      </c>
      <c r="B29" s="27">
        <v>7680</v>
      </c>
      <c r="C29" s="28">
        <v>490</v>
      </c>
      <c r="D29" s="29" t="s">
        <v>62</v>
      </c>
      <c r="E29" s="30">
        <v>31700</v>
      </c>
      <c r="F29" s="31">
        <v>31700</v>
      </c>
      <c r="G29" s="31">
        <v>0</v>
      </c>
      <c r="H29" s="31">
        <v>0</v>
      </c>
      <c r="I29" s="31">
        <v>0</v>
      </c>
      <c r="J29" s="30">
        <v>0</v>
      </c>
      <c r="K29" s="31">
        <v>0</v>
      </c>
      <c r="L29" s="31">
        <v>0</v>
      </c>
      <c r="M29" s="31">
        <v>0</v>
      </c>
      <c r="N29" s="31">
        <v>0</v>
      </c>
      <c r="O29" s="31">
        <v>0</v>
      </c>
      <c r="P29" s="30">
        <v>31700</v>
      </c>
    </row>
    <row r="30" spans="1:16" ht="30" x14ac:dyDescent="0.25">
      <c r="A30" s="27">
        <v>117693</v>
      </c>
      <c r="B30" s="27">
        <v>7693</v>
      </c>
      <c r="C30" s="28">
        <v>490</v>
      </c>
      <c r="D30" s="29" t="s">
        <v>63</v>
      </c>
      <c r="E30" s="30">
        <v>0</v>
      </c>
      <c r="F30" s="31">
        <v>0</v>
      </c>
      <c r="G30" s="31">
        <v>0</v>
      </c>
      <c r="H30" s="31">
        <v>0</v>
      </c>
      <c r="I30" s="31">
        <v>0</v>
      </c>
      <c r="J30" s="30">
        <v>0</v>
      </c>
      <c r="K30" s="31">
        <v>0</v>
      </c>
      <c r="L30" s="31">
        <v>0</v>
      </c>
      <c r="M30" s="31">
        <v>0</v>
      </c>
      <c r="N30" s="31">
        <v>0</v>
      </c>
      <c r="O30" s="31">
        <v>0</v>
      </c>
      <c r="P30" s="30">
        <v>0</v>
      </c>
    </row>
    <row r="31" spans="1:16" ht="45" x14ac:dyDescent="0.25">
      <c r="A31" s="27">
        <v>118110</v>
      </c>
      <c r="B31" s="27">
        <v>8110</v>
      </c>
      <c r="C31" s="28">
        <v>320</v>
      </c>
      <c r="D31" s="29" t="s">
        <v>64</v>
      </c>
      <c r="E31" s="30">
        <v>0</v>
      </c>
      <c r="F31" s="31">
        <v>0</v>
      </c>
      <c r="G31" s="31">
        <v>0</v>
      </c>
      <c r="H31" s="31">
        <v>0</v>
      </c>
      <c r="I31" s="31">
        <v>0</v>
      </c>
      <c r="J31" s="30">
        <v>0</v>
      </c>
      <c r="K31" s="31">
        <v>0</v>
      </c>
      <c r="L31" s="31">
        <v>0</v>
      </c>
      <c r="M31" s="31">
        <v>0</v>
      </c>
      <c r="N31" s="31">
        <v>0</v>
      </c>
      <c r="O31" s="31">
        <v>0</v>
      </c>
      <c r="P31" s="30">
        <v>0</v>
      </c>
    </row>
    <row r="32" spans="1:16" ht="30" x14ac:dyDescent="0.25">
      <c r="A32" s="27">
        <v>118130</v>
      </c>
      <c r="B32" s="27">
        <v>8130</v>
      </c>
      <c r="C32" s="28">
        <v>320</v>
      </c>
      <c r="D32" s="29" t="s">
        <v>65</v>
      </c>
      <c r="E32" s="30">
        <v>2453000</v>
      </c>
      <c r="F32" s="31">
        <v>2453000</v>
      </c>
      <c r="G32" s="31">
        <v>1827000</v>
      </c>
      <c r="H32" s="31">
        <v>24000</v>
      </c>
      <c r="I32" s="31">
        <v>0</v>
      </c>
      <c r="J32" s="30">
        <v>0</v>
      </c>
      <c r="K32" s="31">
        <v>0</v>
      </c>
      <c r="L32" s="31">
        <v>0</v>
      </c>
      <c r="M32" s="31">
        <v>0</v>
      </c>
      <c r="N32" s="31">
        <v>0</v>
      </c>
      <c r="O32" s="31">
        <v>0</v>
      </c>
      <c r="P32" s="30">
        <v>2453000</v>
      </c>
    </row>
    <row r="33" spans="1:16" ht="30" x14ac:dyDescent="0.25">
      <c r="A33" s="27">
        <v>118220</v>
      </c>
      <c r="B33" s="27">
        <v>8220</v>
      </c>
      <c r="C33" s="28">
        <v>380</v>
      </c>
      <c r="D33" s="29" t="s">
        <v>66</v>
      </c>
      <c r="E33" s="30">
        <v>70000</v>
      </c>
      <c r="F33" s="31">
        <v>70000</v>
      </c>
      <c r="G33" s="31">
        <v>0</v>
      </c>
      <c r="H33" s="31">
        <v>0</v>
      </c>
      <c r="I33" s="31">
        <v>0</v>
      </c>
      <c r="J33" s="30">
        <v>0</v>
      </c>
      <c r="K33" s="31">
        <v>0</v>
      </c>
      <c r="L33" s="31">
        <v>0</v>
      </c>
      <c r="M33" s="31">
        <v>0</v>
      </c>
      <c r="N33" s="31">
        <v>0</v>
      </c>
      <c r="O33" s="31">
        <v>0</v>
      </c>
      <c r="P33" s="30">
        <v>70000</v>
      </c>
    </row>
    <row r="34" spans="1:16" ht="30" x14ac:dyDescent="0.25">
      <c r="A34" s="27">
        <v>118311</v>
      </c>
      <c r="B34" s="27">
        <v>8311</v>
      </c>
      <c r="C34" s="28">
        <v>511</v>
      </c>
      <c r="D34" s="29" t="s">
        <v>67</v>
      </c>
      <c r="E34" s="30">
        <v>0</v>
      </c>
      <c r="F34" s="31">
        <v>0</v>
      </c>
      <c r="G34" s="31">
        <v>0</v>
      </c>
      <c r="H34" s="31">
        <v>0</v>
      </c>
      <c r="I34" s="31">
        <v>0</v>
      </c>
      <c r="J34" s="30">
        <v>200000</v>
      </c>
      <c r="K34" s="31">
        <v>0</v>
      </c>
      <c r="L34" s="31">
        <v>200000</v>
      </c>
      <c r="M34" s="31">
        <v>0</v>
      </c>
      <c r="N34" s="31">
        <v>0</v>
      </c>
      <c r="O34" s="31">
        <v>0</v>
      </c>
      <c r="P34" s="30">
        <v>200000</v>
      </c>
    </row>
    <row r="35" spans="1:16" ht="30" x14ac:dyDescent="0.25">
      <c r="A35" s="27">
        <v>118330</v>
      </c>
      <c r="B35" s="27">
        <v>8330</v>
      </c>
      <c r="C35" s="28">
        <v>540</v>
      </c>
      <c r="D35" s="29" t="s">
        <v>68</v>
      </c>
      <c r="E35" s="30">
        <v>0</v>
      </c>
      <c r="F35" s="31">
        <v>0</v>
      </c>
      <c r="G35" s="31">
        <v>0</v>
      </c>
      <c r="H35" s="31">
        <v>0</v>
      </c>
      <c r="I35" s="31">
        <v>0</v>
      </c>
      <c r="J35" s="30">
        <v>114000</v>
      </c>
      <c r="K35" s="31">
        <v>0</v>
      </c>
      <c r="L35" s="31">
        <v>114000</v>
      </c>
      <c r="M35" s="31">
        <v>0</v>
      </c>
      <c r="N35" s="31">
        <v>0</v>
      </c>
      <c r="O35" s="31">
        <v>0</v>
      </c>
      <c r="P35" s="30">
        <v>114000</v>
      </c>
    </row>
    <row r="36" spans="1:16" ht="30" x14ac:dyDescent="0.25">
      <c r="A36" s="27">
        <v>600000</v>
      </c>
      <c r="B36" s="27"/>
      <c r="C36" s="28"/>
      <c r="D36" s="29" t="s">
        <v>70</v>
      </c>
      <c r="E36" s="30">
        <v>211978363.84</v>
      </c>
      <c r="F36" s="31">
        <v>211978363.84</v>
      </c>
      <c r="G36" s="31">
        <v>148871625.75</v>
      </c>
      <c r="H36" s="31">
        <v>18562680</v>
      </c>
      <c r="I36" s="31">
        <v>0</v>
      </c>
      <c r="J36" s="30">
        <v>12826597</v>
      </c>
      <c r="K36" s="31">
        <v>7997297</v>
      </c>
      <c r="L36" s="31">
        <v>2300000</v>
      </c>
      <c r="M36" s="31">
        <v>245000</v>
      </c>
      <c r="N36" s="31">
        <v>0</v>
      </c>
      <c r="O36" s="31">
        <v>10526597</v>
      </c>
      <c r="P36" s="30">
        <v>224804960.84</v>
      </c>
    </row>
    <row r="37" spans="1:16" ht="25.5" x14ac:dyDescent="0.25">
      <c r="A37" s="21">
        <v>610000</v>
      </c>
      <c r="B37" s="22"/>
      <c r="C37" s="23"/>
      <c r="D37" s="24" t="s">
        <v>72</v>
      </c>
      <c r="E37" s="25">
        <v>211978363.84</v>
      </c>
      <c r="F37" s="26">
        <v>211978363.84</v>
      </c>
      <c r="G37" s="26">
        <v>148871625.75</v>
      </c>
      <c r="H37" s="26">
        <v>18562680</v>
      </c>
      <c r="I37" s="26">
        <v>0</v>
      </c>
      <c r="J37" s="25">
        <v>12826597</v>
      </c>
      <c r="K37" s="26">
        <v>7997297</v>
      </c>
      <c r="L37" s="26">
        <v>2300000</v>
      </c>
      <c r="M37" s="26">
        <v>245000</v>
      </c>
      <c r="N37" s="26">
        <v>0</v>
      </c>
      <c r="O37" s="26">
        <v>10526597</v>
      </c>
      <c r="P37" s="25">
        <v>224804960.84</v>
      </c>
    </row>
    <row r="38" spans="1:16" ht="38.25" x14ac:dyDescent="0.25">
      <c r="A38" s="21">
        <v>610160</v>
      </c>
      <c r="B38" s="22">
        <v>160</v>
      </c>
      <c r="C38" s="23">
        <v>111</v>
      </c>
      <c r="D38" s="24" t="s">
        <v>73</v>
      </c>
      <c r="E38" s="25">
        <v>3391000</v>
      </c>
      <c r="F38" s="26">
        <v>3391000</v>
      </c>
      <c r="G38" s="26">
        <v>2686000</v>
      </c>
      <c r="H38" s="26">
        <v>0</v>
      </c>
      <c r="I38" s="26">
        <v>0</v>
      </c>
      <c r="J38" s="25">
        <v>0</v>
      </c>
      <c r="K38" s="26">
        <v>0</v>
      </c>
      <c r="L38" s="26">
        <v>0</v>
      </c>
      <c r="M38" s="26">
        <v>0</v>
      </c>
      <c r="N38" s="26">
        <v>0</v>
      </c>
      <c r="O38" s="26">
        <v>0</v>
      </c>
      <c r="P38" s="25">
        <v>3391000</v>
      </c>
    </row>
    <row r="39" spans="1:16" x14ac:dyDescent="0.25">
      <c r="A39" s="27">
        <v>611010</v>
      </c>
      <c r="B39" s="27">
        <v>1010</v>
      </c>
      <c r="C39" s="28">
        <v>910</v>
      </c>
      <c r="D39" s="29" t="s">
        <v>48</v>
      </c>
      <c r="E39" s="30">
        <v>27124957.02</v>
      </c>
      <c r="F39" s="31">
        <v>27124957.02</v>
      </c>
      <c r="G39" s="31">
        <v>16739000</v>
      </c>
      <c r="H39" s="31">
        <v>4027000</v>
      </c>
      <c r="I39" s="31">
        <v>0</v>
      </c>
      <c r="J39" s="30">
        <v>1995000</v>
      </c>
      <c r="K39" s="31">
        <v>95000</v>
      </c>
      <c r="L39" s="31">
        <v>1900000</v>
      </c>
      <c r="M39" s="31">
        <v>0</v>
      </c>
      <c r="N39" s="31">
        <v>0</v>
      </c>
      <c r="O39" s="31">
        <v>95000</v>
      </c>
      <c r="P39" s="30">
        <v>29119957.02</v>
      </c>
    </row>
    <row r="40" spans="1:16" ht="45" x14ac:dyDescent="0.25">
      <c r="A40" s="27">
        <v>611021</v>
      </c>
      <c r="B40" s="27">
        <v>1021</v>
      </c>
      <c r="C40" s="28">
        <v>921</v>
      </c>
      <c r="D40" s="29" t="s">
        <v>74</v>
      </c>
      <c r="E40" s="30">
        <v>38553392</v>
      </c>
      <c r="F40" s="31">
        <v>38553392</v>
      </c>
      <c r="G40" s="31">
        <v>16295000</v>
      </c>
      <c r="H40" s="31">
        <v>13528580</v>
      </c>
      <c r="I40" s="31">
        <v>0</v>
      </c>
      <c r="J40" s="30">
        <v>5039652</v>
      </c>
      <c r="K40" s="31">
        <v>5039652</v>
      </c>
      <c r="L40" s="31">
        <v>0</v>
      </c>
      <c r="M40" s="31">
        <v>0</v>
      </c>
      <c r="N40" s="31">
        <v>0</v>
      </c>
      <c r="O40" s="31">
        <v>5039652</v>
      </c>
      <c r="P40" s="30">
        <v>43593044</v>
      </c>
    </row>
    <row r="41" spans="1:16" ht="45" x14ac:dyDescent="0.25">
      <c r="A41" s="27">
        <v>611031</v>
      </c>
      <c r="B41" s="27">
        <v>1031</v>
      </c>
      <c r="C41" s="28">
        <v>921</v>
      </c>
      <c r="D41" s="29" t="s">
        <v>75</v>
      </c>
      <c r="E41" s="30">
        <v>119832100</v>
      </c>
      <c r="F41" s="31">
        <v>119832100</v>
      </c>
      <c r="G41" s="31">
        <v>98221400</v>
      </c>
      <c r="H41" s="31">
        <v>0</v>
      </c>
      <c r="I41" s="31">
        <v>0</v>
      </c>
      <c r="J41" s="30">
        <v>0</v>
      </c>
      <c r="K41" s="31">
        <v>0</v>
      </c>
      <c r="L41" s="31">
        <v>0</v>
      </c>
      <c r="M41" s="31">
        <v>0</v>
      </c>
      <c r="N41" s="31">
        <v>0</v>
      </c>
      <c r="O41" s="31">
        <v>0</v>
      </c>
      <c r="P41" s="30">
        <v>119832100</v>
      </c>
    </row>
    <row r="42" spans="1:16" ht="120" x14ac:dyDescent="0.25">
      <c r="A42" s="27">
        <v>611061</v>
      </c>
      <c r="B42" s="27">
        <v>1061</v>
      </c>
      <c r="C42" s="28">
        <v>921</v>
      </c>
      <c r="D42" s="29" t="s">
        <v>76</v>
      </c>
      <c r="E42" s="30">
        <v>44925.75</v>
      </c>
      <c r="F42" s="31">
        <v>44925.75</v>
      </c>
      <c r="G42" s="31">
        <v>44925.75</v>
      </c>
      <c r="H42" s="31">
        <v>0</v>
      </c>
      <c r="I42" s="31">
        <v>0</v>
      </c>
      <c r="J42" s="30">
        <v>0</v>
      </c>
      <c r="K42" s="31">
        <v>0</v>
      </c>
      <c r="L42" s="31">
        <v>0</v>
      </c>
      <c r="M42" s="31">
        <v>0</v>
      </c>
      <c r="N42" s="31">
        <v>0</v>
      </c>
      <c r="O42" s="31">
        <v>0</v>
      </c>
      <c r="P42" s="30">
        <v>44925.75</v>
      </c>
    </row>
    <row r="43" spans="1:16" ht="30" x14ac:dyDescent="0.25">
      <c r="A43" s="27">
        <v>611080</v>
      </c>
      <c r="B43" s="27">
        <v>1080</v>
      </c>
      <c r="C43" s="28">
        <v>960</v>
      </c>
      <c r="D43" s="29" t="s">
        <v>77</v>
      </c>
      <c r="E43" s="30">
        <v>6327300</v>
      </c>
      <c r="F43" s="31">
        <v>6327300</v>
      </c>
      <c r="G43" s="31">
        <v>4799000</v>
      </c>
      <c r="H43" s="31">
        <v>280500</v>
      </c>
      <c r="I43" s="31">
        <v>0</v>
      </c>
      <c r="J43" s="30">
        <v>300000</v>
      </c>
      <c r="K43" s="31">
        <v>0</v>
      </c>
      <c r="L43" s="31">
        <v>300000</v>
      </c>
      <c r="M43" s="31">
        <v>245000</v>
      </c>
      <c r="N43" s="31">
        <v>0</v>
      </c>
      <c r="O43" s="31">
        <v>0</v>
      </c>
      <c r="P43" s="30">
        <v>6627300</v>
      </c>
    </row>
    <row r="44" spans="1:16" ht="30" x14ac:dyDescent="0.25">
      <c r="A44" s="27">
        <v>611141</v>
      </c>
      <c r="B44" s="27">
        <v>1141</v>
      </c>
      <c r="C44" s="28">
        <v>990</v>
      </c>
      <c r="D44" s="29" t="s">
        <v>79</v>
      </c>
      <c r="E44" s="30">
        <v>2117558</v>
      </c>
      <c r="F44" s="31">
        <v>2117558</v>
      </c>
      <c r="G44" s="31">
        <v>1675000</v>
      </c>
      <c r="H44" s="31">
        <v>0</v>
      </c>
      <c r="I44" s="31">
        <v>0</v>
      </c>
      <c r="J44" s="30">
        <v>0</v>
      </c>
      <c r="K44" s="31">
        <v>0</v>
      </c>
      <c r="L44" s="31">
        <v>0</v>
      </c>
      <c r="M44" s="31">
        <v>0</v>
      </c>
      <c r="N44" s="31">
        <v>0</v>
      </c>
      <c r="O44" s="31">
        <v>0</v>
      </c>
      <c r="P44" s="30">
        <v>2117558</v>
      </c>
    </row>
    <row r="45" spans="1:16" x14ac:dyDescent="0.25">
      <c r="A45" s="27">
        <v>611142</v>
      </c>
      <c r="B45" s="27">
        <v>1142</v>
      </c>
      <c r="C45" s="28">
        <v>990</v>
      </c>
      <c r="D45" s="29" t="s">
        <v>80</v>
      </c>
      <c r="E45" s="30">
        <v>252000</v>
      </c>
      <c r="F45" s="31">
        <v>252000</v>
      </c>
      <c r="G45" s="31">
        <v>0</v>
      </c>
      <c r="H45" s="31">
        <v>0</v>
      </c>
      <c r="I45" s="31">
        <v>0</v>
      </c>
      <c r="J45" s="30">
        <v>1000000</v>
      </c>
      <c r="K45" s="31">
        <v>1000000</v>
      </c>
      <c r="L45" s="31">
        <v>0</v>
      </c>
      <c r="M45" s="31">
        <v>0</v>
      </c>
      <c r="N45" s="31">
        <v>0</v>
      </c>
      <c r="O45" s="31">
        <v>1000000</v>
      </c>
      <c r="P45" s="30">
        <v>1252000</v>
      </c>
    </row>
    <row r="46" spans="1:16" ht="45" x14ac:dyDescent="0.25">
      <c r="A46" s="27">
        <v>611151</v>
      </c>
      <c r="B46" s="27">
        <v>1151</v>
      </c>
      <c r="C46" s="28">
        <v>990</v>
      </c>
      <c r="D46" s="29" t="s">
        <v>81</v>
      </c>
      <c r="E46" s="30">
        <v>462000</v>
      </c>
      <c r="F46" s="31">
        <v>462000</v>
      </c>
      <c r="G46" s="31">
        <v>370000</v>
      </c>
      <c r="H46" s="31">
        <v>0</v>
      </c>
      <c r="I46" s="31">
        <v>0</v>
      </c>
      <c r="J46" s="30">
        <v>0</v>
      </c>
      <c r="K46" s="31">
        <v>0</v>
      </c>
      <c r="L46" s="31">
        <v>0</v>
      </c>
      <c r="M46" s="31">
        <v>0</v>
      </c>
      <c r="N46" s="31">
        <v>0</v>
      </c>
      <c r="O46" s="31">
        <v>0</v>
      </c>
      <c r="P46" s="30">
        <v>462000</v>
      </c>
    </row>
    <row r="47" spans="1:16" ht="90" x14ac:dyDescent="0.25">
      <c r="A47" s="27">
        <v>611181</v>
      </c>
      <c r="B47" s="27">
        <v>1181</v>
      </c>
      <c r="C47" s="28">
        <v>990</v>
      </c>
      <c r="D47" s="29" t="s">
        <v>82</v>
      </c>
      <c r="E47" s="30">
        <v>0</v>
      </c>
      <c r="F47" s="31">
        <v>0</v>
      </c>
      <c r="G47" s="31">
        <v>0</v>
      </c>
      <c r="H47" s="31">
        <v>0</v>
      </c>
      <c r="I47" s="31">
        <v>0</v>
      </c>
      <c r="J47" s="30">
        <v>170400</v>
      </c>
      <c r="K47" s="31">
        <v>170400</v>
      </c>
      <c r="L47" s="31">
        <v>0</v>
      </c>
      <c r="M47" s="31">
        <v>0</v>
      </c>
      <c r="N47" s="31">
        <v>0</v>
      </c>
      <c r="O47" s="31">
        <v>170400</v>
      </c>
      <c r="P47" s="30">
        <v>170400</v>
      </c>
    </row>
    <row r="48" spans="1:16" ht="90" x14ac:dyDescent="0.25">
      <c r="A48" s="27">
        <v>611182</v>
      </c>
      <c r="B48" s="27">
        <v>1182</v>
      </c>
      <c r="C48" s="28">
        <v>990</v>
      </c>
      <c r="D48" s="29" t="s">
        <v>83</v>
      </c>
      <c r="E48" s="30">
        <v>0</v>
      </c>
      <c r="F48" s="31">
        <v>0</v>
      </c>
      <c r="G48" s="31">
        <v>0</v>
      </c>
      <c r="H48" s="31">
        <v>0</v>
      </c>
      <c r="I48" s="31">
        <v>0</v>
      </c>
      <c r="J48" s="30">
        <v>1533500</v>
      </c>
      <c r="K48" s="31">
        <v>1533500</v>
      </c>
      <c r="L48" s="31">
        <v>0</v>
      </c>
      <c r="M48" s="31">
        <v>0</v>
      </c>
      <c r="N48" s="31">
        <v>0</v>
      </c>
      <c r="O48" s="31">
        <v>1533500</v>
      </c>
      <c r="P48" s="30">
        <v>1533500</v>
      </c>
    </row>
    <row r="49" spans="1:16" ht="90" x14ac:dyDescent="0.25">
      <c r="A49" s="27">
        <v>611210</v>
      </c>
      <c r="B49" s="27">
        <v>1210</v>
      </c>
      <c r="C49" s="28">
        <v>990</v>
      </c>
      <c r="D49" s="29" t="s">
        <v>84</v>
      </c>
      <c r="E49" s="30">
        <v>470103.07</v>
      </c>
      <c r="F49" s="31">
        <v>470103.07</v>
      </c>
      <c r="G49" s="31">
        <v>385300</v>
      </c>
      <c r="H49" s="31">
        <v>0</v>
      </c>
      <c r="I49" s="31">
        <v>0</v>
      </c>
      <c r="J49" s="30">
        <v>0</v>
      </c>
      <c r="K49" s="31">
        <v>0</v>
      </c>
      <c r="L49" s="31">
        <v>0</v>
      </c>
      <c r="M49" s="31">
        <v>0</v>
      </c>
      <c r="N49" s="31">
        <v>0</v>
      </c>
      <c r="O49" s="31">
        <v>0</v>
      </c>
      <c r="P49" s="30">
        <v>470103.07</v>
      </c>
    </row>
    <row r="50" spans="1:16" ht="120" x14ac:dyDescent="0.25">
      <c r="A50" s="27">
        <v>611291</v>
      </c>
      <c r="B50" s="27">
        <v>1291</v>
      </c>
      <c r="C50" s="28">
        <v>990</v>
      </c>
      <c r="D50" s="29" t="s">
        <v>85</v>
      </c>
      <c r="E50" s="30">
        <v>0</v>
      </c>
      <c r="F50" s="31">
        <v>0</v>
      </c>
      <c r="G50" s="31">
        <v>0</v>
      </c>
      <c r="H50" s="31">
        <v>0</v>
      </c>
      <c r="I50" s="31">
        <v>0</v>
      </c>
      <c r="J50" s="30">
        <v>158745</v>
      </c>
      <c r="K50" s="31">
        <v>158745</v>
      </c>
      <c r="L50" s="31">
        <v>0</v>
      </c>
      <c r="M50" s="31">
        <v>0</v>
      </c>
      <c r="N50" s="31">
        <v>0</v>
      </c>
      <c r="O50" s="31">
        <v>158745</v>
      </c>
      <c r="P50" s="30">
        <v>158745</v>
      </c>
    </row>
    <row r="51" spans="1:16" ht="105" x14ac:dyDescent="0.25">
      <c r="A51" s="27">
        <v>611292</v>
      </c>
      <c r="B51" s="27">
        <v>1292</v>
      </c>
      <c r="C51" s="28">
        <v>990</v>
      </c>
      <c r="D51" s="29" t="s">
        <v>88</v>
      </c>
      <c r="E51" s="30">
        <v>0</v>
      </c>
      <c r="F51" s="31">
        <v>0</v>
      </c>
      <c r="G51" s="31">
        <v>0</v>
      </c>
      <c r="H51" s="31">
        <v>0</v>
      </c>
      <c r="I51" s="31">
        <v>0</v>
      </c>
      <c r="J51" s="30">
        <v>2629300</v>
      </c>
      <c r="K51" s="31">
        <v>0</v>
      </c>
      <c r="L51" s="31">
        <v>100000</v>
      </c>
      <c r="M51" s="31">
        <v>0</v>
      </c>
      <c r="N51" s="31">
        <v>0</v>
      </c>
      <c r="O51" s="31">
        <v>2529300</v>
      </c>
      <c r="P51" s="30">
        <v>2629300</v>
      </c>
    </row>
    <row r="52" spans="1:16" ht="75" x14ac:dyDescent="0.25">
      <c r="A52" s="27">
        <v>611403</v>
      </c>
      <c r="B52" s="27">
        <v>1403</v>
      </c>
      <c r="C52" s="28">
        <v>990</v>
      </c>
      <c r="D52" s="29" t="s">
        <v>90</v>
      </c>
      <c r="E52" s="30">
        <v>3031100</v>
      </c>
      <c r="F52" s="31">
        <v>3031100</v>
      </c>
      <c r="G52" s="31">
        <v>0</v>
      </c>
      <c r="H52" s="31">
        <v>0</v>
      </c>
      <c r="I52" s="31">
        <v>0</v>
      </c>
      <c r="J52" s="30">
        <v>0</v>
      </c>
      <c r="K52" s="31">
        <v>0</v>
      </c>
      <c r="L52" s="31">
        <v>0</v>
      </c>
      <c r="M52" s="31">
        <v>0</v>
      </c>
      <c r="N52" s="31">
        <v>0</v>
      </c>
      <c r="O52" s="31">
        <v>0</v>
      </c>
      <c r="P52" s="30">
        <v>3031100</v>
      </c>
    </row>
    <row r="53" spans="1:16" ht="75" x14ac:dyDescent="0.25">
      <c r="A53" s="27">
        <v>613140</v>
      </c>
      <c r="B53" s="27">
        <v>3140</v>
      </c>
      <c r="C53" s="28">
        <v>1040</v>
      </c>
      <c r="D53" s="29" t="s">
        <v>93</v>
      </c>
      <c r="E53" s="30">
        <v>98000</v>
      </c>
      <c r="F53" s="31">
        <v>98000</v>
      </c>
      <c r="G53" s="31">
        <v>0</v>
      </c>
      <c r="H53" s="31">
        <v>0</v>
      </c>
      <c r="I53" s="31">
        <v>0</v>
      </c>
      <c r="J53" s="30">
        <v>0</v>
      </c>
      <c r="K53" s="31">
        <v>0</v>
      </c>
      <c r="L53" s="31">
        <v>0</v>
      </c>
      <c r="M53" s="31">
        <v>0</v>
      </c>
      <c r="N53" s="31">
        <v>0</v>
      </c>
      <c r="O53" s="31">
        <v>0</v>
      </c>
      <c r="P53" s="30">
        <v>98000</v>
      </c>
    </row>
    <row r="54" spans="1:16" x14ac:dyDescent="0.25">
      <c r="A54" s="27">
        <v>614030</v>
      </c>
      <c r="B54" s="27">
        <v>4030</v>
      </c>
      <c r="C54" s="28">
        <v>824</v>
      </c>
      <c r="D54" s="29" t="s">
        <v>94</v>
      </c>
      <c r="E54" s="30">
        <v>2783000</v>
      </c>
      <c r="F54" s="31">
        <v>2783000</v>
      </c>
      <c r="G54" s="31">
        <v>2065000</v>
      </c>
      <c r="H54" s="31">
        <v>224000</v>
      </c>
      <c r="I54" s="31">
        <v>0</v>
      </c>
      <c r="J54" s="30">
        <v>0</v>
      </c>
      <c r="K54" s="31">
        <v>0</v>
      </c>
      <c r="L54" s="31">
        <v>0</v>
      </c>
      <c r="M54" s="31">
        <v>0</v>
      </c>
      <c r="N54" s="31">
        <v>0</v>
      </c>
      <c r="O54" s="31">
        <v>0</v>
      </c>
      <c r="P54" s="30">
        <v>2783000</v>
      </c>
    </row>
    <row r="55" spans="1:16" x14ac:dyDescent="0.25">
      <c r="A55" s="27">
        <v>614040</v>
      </c>
      <c r="B55" s="27">
        <v>4040</v>
      </c>
      <c r="C55" s="28">
        <v>824</v>
      </c>
      <c r="D55" s="29" t="s">
        <v>95</v>
      </c>
      <c r="E55" s="30">
        <v>272200</v>
      </c>
      <c r="F55" s="31">
        <v>272200</v>
      </c>
      <c r="G55" s="31">
        <v>180000</v>
      </c>
      <c r="H55" s="31">
        <v>22600</v>
      </c>
      <c r="I55" s="31">
        <v>0</v>
      </c>
      <c r="J55" s="30">
        <v>0</v>
      </c>
      <c r="K55" s="31">
        <v>0</v>
      </c>
      <c r="L55" s="31">
        <v>0</v>
      </c>
      <c r="M55" s="31">
        <v>0</v>
      </c>
      <c r="N55" s="31">
        <v>0</v>
      </c>
      <c r="O55" s="31">
        <v>0</v>
      </c>
      <c r="P55" s="30">
        <v>272200</v>
      </c>
    </row>
    <row r="56" spans="1:16" ht="45" x14ac:dyDescent="0.25">
      <c r="A56" s="27">
        <v>614060</v>
      </c>
      <c r="B56" s="27">
        <v>4060</v>
      </c>
      <c r="C56" s="28">
        <v>828</v>
      </c>
      <c r="D56" s="29" t="s">
        <v>96</v>
      </c>
      <c r="E56" s="30">
        <v>4742200</v>
      </c>
      <c r="F56" s="31">
        <v>4742200</v>
      </c>
      <c r="G56" s="31">
        <v>3431000</v>
      </c>
      <c r="H56" s="31">
        <v>480000</v>
      </c>
      <c r="I56" s="31">
        <v>0</v>
      </c>
      <c r="J56" s="30">
        <v>0</v>
      </c>
      <c r="K56" s="31">
        <v>0</v>
      </c>
      <c r="L56" s="31">
        <v>0</v>
      </c>
      <c r="M56" s="31">
        <v>0</v>
      </c>
      <c r="N56" s="31">
        <v>0</v>
      </c>
      <c r="O56" s="31">
        <v>0</v>
      </c>
      <c r="P56" s="30">
        <v>4742200</v>
      </c>
    </row>
    <row r="57" spans="1:16" ht="45" x14ac:dyDescent="0.25">
      <c r="A57" s="27">
        <v>615031</v>
      </c>
      <c r="B57" s="27">
        <v>5031</v>
      </c>
      <c r="C57" s="28">
        <v>810</v>
      </c>
      <c r="D57" s="29" t="s">
        <v>97</v>
      </c>
      <c r="E57" s="30">
        <v>2476528</v>
      </c>
      <c r="F57" s="31">
        <v>2476528</v>
      </c>
      <c r="G57" s="31">
        <v>1980000</v>
      </c>
      <c r="H57" s="31">
        <v>0</v>
      </c>
      <c r="I57" s="31">
        <v>0</v>
      </c>
      <c r="J57" s="30">
        <v>0</v>
      </c>
      <c r="K57" s="31">
        <v>0</v>
      </c>
      <c r="L57" s="31">
        <v>0</v>
      </c>
      <c r="M57" s="31">
        <v>0</v>
      </c>
      <c r="N57" s="31">
        <v>0</v>
      </c>
      <c r="O57" s="31">
        <v>0</v>
      </c>
      <c r="P57" s="30">
        <v>2476528</v>
      </c>
    </row>
    <row r="58" spans="1:16" ht="30" x14ac:dyDescent="0.25">
      <c r="A58" s="27">
        <v>800000</v>
      </c>
      <c r="B58" s="27"/>
      <c r="C58" s="28"/>
      <c r="D58" s="29" t="s">
        <v>98</v>
      </c>
      <c r="E58" s="30">
        <v>8137985</v>
      </c>
      <c r="F58" s="31">
        <v>8137985</v>
      </c>
      <c r="G58" s="31">
        <v>2877500</v>
      </c>
      <c r="H58" s="31">
        <v>0</v>
      </c>
      <c r="I58" s="31">
        <v>0</v>
      </c>
      <c r="J58" s="30">
        <v>0</v>
      </c>
      <c r="K58" s="31">
        <v>0</v>
      </c>
      <c r="L58" s="31">
        <v>0</v>
      </c>
      <c r="M58" s="31">
        <v>0</v>
      </c>
      <c r="N58" s="31">
        <v>0</v>
      </c>
      <c r="O58" s="31">
        <v>0</v>
      </c>
      <c r="P58" s="30">
        <v>8137985</v>
      </c>
    </row>
    <row r="59" spans="1:16" ht="38.25" x14ac:dyDescent="0.25">
      <c r="A59" s="21">
        <v>810000</v>
      </c>
      <c r="B59" s="22"/>
      <c r="C59" s="23"/>
      <c r="D59" s="24" t="s">
        <v>99</v>
      </c>
      <c r="E59" s="25">
        <v>8137985</v>
      </c>
      <c r="F59" s="26">
        <v>8137985</v>
      </c>
      <c r="G59" s="26">
        <v>2877500</v>
      </c>
      <c r="H59" s="26">
        <v>0</v>
      </c>
      <c r="I59" s="26">
        <v>0</v>
      </c>
      <c r="J59" s="25">
        <v>0</v>
      </c>
      <c r="K59" s="26">
        <v>0</v>
      </c>
      <c r="L59" s="26">
        <v>0</v>
      </c>
      <c r="M59" s="26">
        <v>0</v>
      </c>
      <c r="N59" s="26">
        <v>0</v>
      </c>
      <c r="O59" s="26">
        <v>0</v>
      </c>
      <c r="P59" s="25">
        <v>8137985</v>
      </c>
    </row>
    <row r="60" spans="1:16" ht="38.25" x14ac:dyDescent="0.25">
      <c r="A60" s="21">
        <v>810160</v>
      </c>
      <c r="B60" s="22">
        <v>160</v>
      </c>
      <c r="C60" s="23">
        <v>111</v>
      </c>
      <c r="D60" s="24" t="s">
        <v>73</v>
      </c>
      <c r="E60" s="25">
        <v>1213985</v>
      </c>
      <c r="F60" s="26">
        <v>1213985</v>
      </c>
      <c r="G60" s="26">
        <v>957500</v>
      </c>
      <c r="H60" s="26">
        <v>0</v>
      </c>
      <c r="I60" s="26">
        <v>0</v>
      </c>
      <c r="J60" s="25">
        <v>0</v>
      </c>
      <c r="K60" s="26">
        <v>0</v>
      </c>
      <c r="L60" s="26">
        <v>0</v>
      </c>
      <c r="M60" s="26">
        <v>0</v>
      </c>
      <c r="N60" s="26">
        <v>0</v>
      </c>
      <c r="O60" s="26">
        <v>0</v>
      </c>
      <c r="P60" s="25">
        <v>1213985</v>
      </c>
    </row>
    <row r="61" spans="1:16" ht="30" x14ac:dyDescent="0.25">
      <c r="A61" s="27">
        <v>813032</v>
      </c>
      <c r="B61" s="27">
        <v>3032</v>
      </c>
      <c r="C61" s="28">
        <v>1070</v>
      </c>
      <c r="D61" s="29" t="s">
        <v>100</v>
      </c>
      <c r="E61" s="30">
        <v>4000</v>
      </c>
      <c r="F61" s="31">
        <v>4000</v>
      </c>
      <c r="G61" s="31">
        <v>0</v>
      </c>
      <c r="H61" s="31">
        <v>0</v>
      </c>
      <c r="I61" s="31">
        <v>0</v>
      </c>
      <c r="J61" s="30">
        <v>0</v>
      </c>
      <c r="K61" s="31">
        <v>0</v>
      </c>
      <c r="L61" s="31">
        <v>0</v>
      </c>
      <c r="M61" s="31">
        <v>0</v>
      </c>
      <c r="N61" s="31">
        <v>0</v>
      </c>
      <c r="O61" s="31">
        <v>0</v>
      </c>
      <c r="P61" s="30">
        <v>4000</v>
      </c>
    </row>
    <row r="62" spans="1:16" ht="105" x14ac:dyDescent="0.25">
      <c r="A62" s="27">
        <v>813160</v>
      </c>
      <c r="B62" s="27">
        <v>3160</v>
      </c>
      <c r="C62" s="28">
        <v>1010</v>
      </c>
      <c r="D62" s="29" t="s">
        <v>101</v>
      </c>
      <c r="E62" s="30">
        <v>1300000</v>
      </c>
      <c r="F62" s="31">
        <v>1300000</v>
      </c>
      <c r="G62" s="31">
        <v>0</v>
      </c>
      <c r="H62" s="31">
        <v>0</v>
      </c>
      <c r="I62" s="31">
        <v>0</v>
      </c>
      <c r="J62" s="30">
        <v>0</v>
      </c>
      <c r="K62" s="31">
        <v>0</v>
      </c>
      <c r="L62" s="31">
        <v>0</v>
      </c>
      <c r="M62" s="31">
        <v>0</v>
      </c>
      <c r="N62" s="31">
        <v>0</v>
      </c>
      <c r="O62" s="31">
        <v>0</v>
      </c>
      <c r="P62" s="30">
        <v>1300000</v>
      </c>
    </row>
    <row r="63" spans="1:16" ht="45" x14ac:dyDescent="0.25">
      <c r="A63" s="27">
        <v>813241</v>
      </c>
      <c r="B63" s="27">
        <v>3241</v>
      </c>
      <c r="C63" s="28">
        <v>1090</v>
      </c>
      <c r="D63" s="29" t="s">
        <v>102</v>
      </c>
      <c r="E63" s="30">
        <v>2442000</v>
      </c>
      <c r="F63" s="31">
        <v>2442000</v>
      </c>
      <c r="G63" s="31">
        <v>1920000</v>
      </c>
      <c r="H63" s="31">
        <v>0</v>
      </c>
      <c r="I63" s="31">
        <v>0</v>
      </c>
      <c r="J63" s="30">
        <v>0</v>
      </c>
      <c r="K63" s="31">
        <v>0</v>
      </c>
      <c r="L63" s="31">
        <v>0</v>
      </c>
      <c r="M63" s="31">
        <v>0</v>
      </c>
      <c r="N63" s="31">
        <v>0</v>
      </c>
      <c r="O63" s="31">
        <v>0</v>
      </c>
      <c r="P63" s="30">
        <v>2442000</v>
      </c>
    </row>
    <row r="64" spans="1:16" ht="30" x14ac:dyDescent="0.25">
      <c r="A64" s="27">
        <v>813242</v>
      </c>
      <c r="B64" s="27">
        <v>3242</v>
      </c>
      <c r="C64" s="28">
        <v>1090</v>
      </c>
      <c r="D64" s="29" t="s">
        <v>103</v>
      </c>
      <c r="E64" s="30">
        <v>3178000</v>
      </c>
      <c r="F64" s="31">
        <v>3178000</v>
      </c>
      <c r="G64" s="31">
        <v>0</v>
      </c>
      <c r="H64" s="31">
        <v>0</v>
      </c>
      <c r="I64" s="31">
        <v>0</v>
      </c>
      <c r="J64" s="30">
        <v>0</v>
      </c>
      <c r="K64" s="31">
        <v>0</v>
      </c>
      <c r="L64" s="31">
        <v>0</v>
      </c>
      <c r="M64" s="31">
        <v>0</v>
      </c>
      <c r="N64" s="31">
        <v>0</v>
      </c>
      <c r="O64" s="31">
        <v>0</v>
      </c>
      <c r="P64" s="30">
        <v>3178000</v>
      </c>
    </row>
    <row r="65" spans="1:16" ht="30" x14ac:dyDescent="0.25">
      <c r="A65" s="27">
        <v>3700000</v>
      </c>
      <c r="B65" s="27"/>
      <c r="C65" s="28"/>
      <c r="D65" s="29" t="s">
        <v>104</v>
      </c>
      <c r="E65" s="30">
        <v>2776587</v>
      </c>
      <c r="F65" s="31">
        <v>2776587</v>
      </c>
      <c r="G65" s="31">
        <v>989200</v>
      </c>
      <c r="H65" s="31">
        <v>0</v>
      </c>
      <c r="I65" s="31">
        <v>0</v>
      </c>
      <c r="J65" s="30">
        <v>699866</v>
      </c>
      <c r="K65" s="31">
        <v>699866</v>
      </c>
      <c r="L65" s="31">
        <v>0</v>
      </c>
      <c r="M65" s="31">
        <v>0</v>
      </c>
      <c r="N65" s="31">
        <v>0</v>
      </c>
      <c r="O65" s="31">
        <v>699866</v>
      </c>
      <c r="P65" s="30">
        <v>3476453</v>
      </c>
    </row>
    <row r="66" spans="1:16" x14ac:dyDescent="0.25">
      <c r="A66" s="21">
        <v>3710000</v>
      </c>
      <c r="B66" s="22"/>
      <c r="C66" s="23"/>
      <c r="D66" s="24" t="s">
        <v>105</v>
      </c>
      <c r="E66" s="25">
        <v>2776587</v>
      </c>
      <c r="F66" s="26">
        <v>2776587</v>
      </c>
      <c r="G66" s="26">
        <v>989200</v>
      </c>
      <c r="H66" s="26">
        <v>0</v>
      </c>
      <c r="I66" s="26">
        <v>0</v>
      </c>
      <c r="J66" s="25">
        <v>699866</v>
      </c>
      <c r="K66" s="26">
        <v>699866</v>
      </c>
      <c r="L66" s="26">
        <v>0</v>
      </c>
      <c r="M66" s="26">
        <v>0</v>
      </c>
      <c r="N66" s="26">
        <v>0</v>
      </c>
      <c r="O66" s="26">
        <v>699866</v>
      </c>
      <c r="P66" s="25">
        <v>3476453</v>
      </c>
    </row>
    <row r="67" spans="1:16" ht="38.25" x14ac:dyDescent="0.25">
      <c r="A67" s="21">
        <v>3710160</v>
      </c>
      <c r="B67" s="22">
        <v>160</v>
      </c>
      <c r="C67" s="23">
        <v>111</v>
      </c>
      <c r="D67" s="24" t="s">
        <v>73</v>
      </c>
      <c r="E67" s="25">
        <v>1254907</v>
      </c>
      <c r="F67" s="26">
        <v>1254907</v>
      </c>
      <c r="G67" s="26">
        <v>989200</v>
      </c>
      <c r="H67" s="26">
        <v>0</v>
      </c>
      <c r="I67" s="26">
        <v>0</v>
      </c>
      <c r="J67" s="25">
        <v>0</v>
      </c>
      <c r="K67" s="26">
        <v>0</v>
      </c>
      <c r="L67" s="26">
        <v>0</v>
      </c>
      <c r="M67" s="26">
        <v>0</v>
      </c>
      <c r="N67" s="26">
        <v>0</v>
      </c>
      <c r="O67" s="26">
        <v>0</v>
      </c>
      <c r="P67" s="25">
        <v>1254907</v>
      </c>
    </row>
    <row r="68" spans="1:16" x14ac:dyDescent="0.25">
      <c r="A68" s="27">
        <v>3718710</v>
      </c>
      <c r="B68" s="27">
        <v>8710</v>
      </c>
      <c r="C68" s="28">
        <v>133</v>
      </c>
      <c r="D68" s="29" t="s">
        <v>106</v>
      </c>
      <c r="E68" s="30">
        <v>0</v>
      </c>
      <c r="F68" s="31">
        <v>0</v>
      </c>
      <c r="G68" s="31">
        <v>0</v>
      </c>
      <c r="H68" s="31">
        <v>0</v>
      </c>
      <c r="I68" s="31">
        <v>0</v>
      </c>
      <c r="J68" s="30">
        <v>0</v>
      </c>
      <c r="K68" s="31">
        <v>0</v>
      </c>
      <c r="L68" s="31">
        <v>0</v>
      </c>
      <c r="M68" s="31">
        <v>0</v>
      </c>
      <c r="N68" s="31">
        <v>0</v>
      </c>
      <c r="O68" s="31">
        <v>0</v>
      </c>
      <c r="P68" s="30">
        <v>0</v>
      </c>
    </row>
    <row r="69" spans="1:16" x14ac:dyDescent="0.25">
      <c r="A69" s="27">
        <v>3719770</v>
      </c>
      <c r="B69" s="27">
        <v>9770</v>
      </c>
      <c r="C69" s="28">
        <v>180</v>
      </c>
      <c r="D69" s="29" t="s">
        <v>107</v>
      </c>
      <c r="E69" s="30">
        <v>150000</v>
      </c>
      <c r="F69" s="31">
        <v>150000</v>
      </c>
      <c r="G69" s="31">
        <v>0</v>
      </c>
      <c r="H69" s="31">
        <v>0</v>
      </c>
      <c r="I69" s="31">
        <v>0</v>
      </c>
      <c r="J69" s="30">
        <v>399866</v>
      </c>
      <c r="K69" s="31">
        <v>399866</v>
      </c>
      <c r="L69" s="31">
        <v>0</v>
      </c>
      <c r="M69" s="31">
        <v>0</v>
      </c>
      <c r="N69" s="31">
        <v>0</v>
      </c>
      <c r="O69" s="31">
        <v>399866</v>
      </c>
      <c r="P69" s="30">
        <v>549866</v>
      </c>
    </row>
    <row r="70" spans="1:16" ht="60" x14ac:dyDescent="0.25">
      <c r="A70" s="27">
        <v>3719800</v>
      </c>
      <c r="B70" s="27">
        <v>9800</v>
      </c>
      <c r="C70" s="28">
        <v>180</v>
      </c>
      <c r="D70" s="29" t="s">
        <v>108</v>
      </c>
      <c r="E70" s="30">
        <v>1371680</v>
      </c>
      <c r="F70" s="31">
        <v>1371680</v>
      </c>
      <c r="G70" s="31">
        <v>0</v>
      </c>
      <c r="H70" s="31">
        <v>0</v>
      </c>
      <c r="I70" s="31">
        <v>0</v>
      </c>
      <c r="J70" s="30">
        <v>300000</v>
      </c>
      <c r="K70" s="31">
        <v>300000</v>
      </c>
      <c r="L70" s="31">
        <v>0</v>
      </c>
      <c r="M70" s="31">
        <v>0</v>
      </c>
      <c r="N70" s="31">
        <v>0</v>
      </c>
      <c r="O70" s="31">
        <v>300000</v>
      </c>
      <c r="P70" s="30">
        <v>1671680</v>
      </c>
    </row>
    <row r="71" spans="1:16" x14ac:dyDescent="0.25">
      <c r="A71" s="27" t="s">
        <v>22</v>
      </c>
      <c r="B71" s="27" t="s">
        <v>22</v>
      </c>
      <c r="C71" s="28" t="s">
        <v>22</v>
      </c>
      <c r="D71" s="29" t="s">
        <v>109</v>
      </c>
      <c r="E71" s="30">
        <v>265778936.84</v>
      </c>
      <c r="F71" s="31">
        <v>252571636.84</v>
      </c>
      <c r="G71" s="31">
        <v>168514975.75</v>
      </c>
      <c r="H71" s="31">
        <v>20276788</v>
      </c>
      <c r="I71" s="31">
        <v>13207300</v>
      </c>
      <c r="J71" s="30">
        <v>13928873</v>
      </c>
      <c r="K71" s="31">
        <v>8785573</v>
      </c>
      <c r="L71" s="31">
        <v>2614000</v>
      </c>
      <c r="M71" s="31">
        <v>245000</v>
      </c>
      <c r="N71" s="31">
        <v>0</v>
      </c>
      <c r="O71" s="31">
        <v>11314873</v>
      </c>
      <c r="P71" s="30">
        <v>279707809.83999997</v>
      </c>
    </row>
    <row r="72" spans="1:16" x14ac:dyDescent="0.25">
      <c r="A72" s="32"/>
      <c r="B72" s="33"/>
      <c r="C72" s="34"/>
      <c r="D72" s="35"/>
      <c r="E72" s="25"/>
      <c r="F72" s="25"/>
      <c r="G72" s="25"/>
      <c r="H72" s="25"/>
      <c r="I72" s="25"/>
      <c r="J72" s="25"/>
      <c r="K72" s="25"/>
      <c r="L72" s="25"/>
      <c r="M72" s="25"/>
      <c r="N72" s="25"/>
      <c r="O72" s="25"/>
      <c r="P72" s="25"/>
    </row>
    <row r="74" spans="1:16" x14ac:dyDescent="0.25">
      <c r="B74" t="s">
        <v>24</v>
      </c>
      <c r="I74" t="s">
        <v>25</v>
      </c>
    </row>
    <row r="75" spans="1:16" ht="15.75" x14ac:dyDescent="0.25">
      <c r="B75" s="17"/>
      <c r="C75" s="18"/>
      <c r="D75" s="18"/>
      <c r="E75" s="18"/>
      <c r="F75" s="18"/>
      <c r="G75" s="18"/>
      <c r="I75" s="36"/>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P32"/>
  <sheetViews>
    <sheetView workbookViewId="0">
      <selection activeCell="A7" sqref="A7:P7"/>
    </sheetView>
  </sheetViews>
  <sheetFormatPr defaultRowHeight="15" x14ac:dyDescent="0.25"/>
  <cols>
    <col min="1" max="1" width="13.42578125" customWidth="1"/>
    <col min="2" max="3" width="12" customWidth="1"/>
    <col min="4" max="4" width="45.140625" customWidth="1"/>
    <col min="5" max="5" width="16.28515625" customWidth="1"/>
    <col min="6" max="6" width="14.7109375" customWidth="1"/>
    <col min="7" max="7" width="16.5703125" customWidth="1"/>
    <col min="8" max="9" width="13.7109375" customWidth="1"/>
    <col min="10" max="10" width="17" customWidth="1"/>
    <col min="11" max="14" width="13.7109375" customWidth="1"/>
    <col min="15" max="15" width="17.42578125" customWidth="1"/>
    <col min="16" max="16" width="16.28515625" customWidth="1"/>
  </cols>
  <sheetData>
    <row r="2" spans="1:16" x14ac:dyDescent="0.25">
      <c r="M2" s="37" t="s">
        <v>110</v>
      </c>
    </row>
    <row r="3" spans="1:16" x14ac:dyDescent="0.25">
      <c r="M3" s="37" t="s">
        <v>1</v>
      </c>
    </row>
    <row r="4" spans="1:16" x14ac:dyDescent="0.25">
      <c r="M4" s="37" t="s">
        <v>2</v>
      </c>
    </row>
    <row r="5" spans="1:16" x14ac:dyDescent="0.25">
      <c r="M5" s="37" t="s">
        <v>181</v>
      </c>
    </row>
    <row r="6" spans="1:16" ht="15.75" x14ac:dyDescent="0.25">
      <c r="A6" s="132" t="s">
        <v>187</v>
      </c>
      <c r="B6" s="132"/>
      <c r="C6" s="132"/>
      <c r="D6" s="132"/>
      <c r="E6" s="132"/>
      <c r="F6" s="132"/>
      <c r="G6" s="132"/>
      <c r="H6" s="132"/>
      <c r="I6" s="132"/>
      <c r="J6" s="132"/>
      <c r="K6" s="132"/>
      <c r="L6" s="132"/>
      <c r="M6" s="132"/>
      <c r="N6" s="132"/>
      <c r="O6" s="132"/>
      <c r="P6" s="132"/>
    </row>
    <row r="7" spans="1:16" ht="15.75" x14ac:dyDescent="0.25">
      <c r="A7" s="132" t="s">
        <v>188</v>
      </c>
      <c r="B7" s="132"/>
      <c r="C7" s="132"/>
      <c r="D7" s="132"/>
      <c r="E7" s="132"/>
      <c r="F7" s="132"/>
      <c r="G7" s="132"/>
      <c r="H7" s="132"/>
      <c r="I7" s="132"/>
      <c r="J7" s="132"/>
      <c r="K7" s="132"/>
      <c r="L7" s="132"/>
      <c r="M7" s="132"/>
      <c r="N7" s="132"/>
      <c r="O7" s="132"/>
      <c r="P7" s="132"/>
    </row>
    <row r="8" spans="1:16" x14ac:dyDescent="0.25">
      <c r="A8" s="133"/>
      <c r="B8" s="133"/>
      <c r="C8" s="133"/>
      <c r="D8" s="133"/>
      <c r="E8" s="133"/>
      <c r="F8" s="133"/>
      <c r="G8" s="133"/>
      <c r="H8" s="133"/>
      <c r="I8" s="133"/>
      <c r="J8" s="133"/>
      <c r="K8" s="133"/>
      <c r="L8" s="133"/>
      <c r="M8" s="133"/>
      <c r="N8" s="133"/>
      <c r="O8" s="133"/>
      <c r="P8" s="133"/>
    </row>
    <row r="9" spans="1:16" x14ac:dyDescent="0.25">
      <c r="A9" s="38"/>
      <c r="B9" s="38"/>
      <c r="C9" s="38"/>
      <c r="D9" s="38"/>
      <c r="E9" s="38"/>
      <c r="F9" s="38"/>
      <c r="G9" s="38"/>
      <c r="H9" s="38"/>
      <c r="I9" s="38"/>
      <c r="J9" s="38"/>
      <c r="K9" s="38"/>
      <c r="L9" s="38"/>
      <c r="M9" s="38"/>
      <c r="N9" s="38"/>
      <c r="O9" s="38"/>
      <c r="P9" s="38"/>
    </row>
    <row r="10" spans="1:16" x14ac:dyDescent="0.25">
      <c r="A10" s="1" t="s">
        <v>4</v>
      </c>
      <c r="B10" s="2"/>
      <c r="C10" s="2"/>
      <c r="D10" s="2"/>
      <c r="E10" s="2"/>
      <c r="F10" s="2"/>
      <c r="G10" s="2"/>
      <c r="H10" s="2"/>
      <c r="I10" s="2"/>
      <c r="J10" s="2"/>
      <c r="K10" s="2"/>
      <c r="L10" s="2"/>
      <c r="M10" s="2"/>
      <c r="N10" s="2"/>
      <c r="O10" s="2"/>
      <c r="P10" s="2"/>
    </row>
    <row r="11" spans="1:16" x14ac:dyDescent="0.25">
      <c r="A11" s="3" t="s">
        <v>5</v>
      </c>
      <c r="P11" s="4" t="s">
        <v>28</v>
      </c>
    </row>
    <row r="12" spans="1:16" x14ac:dyDescent="0.25">
      <c r="A12" s="134" t="s">
        <v>29</v>
      </c>
      <c r="B12" s="134" t="s">
        <v>30</v>
      </c>
      <c r="C12" s="134" t="s">
        <v>31</v>
      </c>
      <c r="D12" s="135" t="s">
        <v>32</v>
      </c>
      <c r="E12" s="135" t="s">
        <v>10</v>
      </c>
      <c r="F12" s="135"/>
      <c r="G12" s="135"/>
      <c r="H12" s="135"/>
      <c r="I12" s="135"/>
      <c r="J12" s="135" t="s">
        <v>11</v>
      </c>
      <c r="K12" s="135"/>
      <c r="L12" s="135"/>
      <c r="M12" s="135"/>
      <c r="N12" s="135"/>
      <c r="O12" s="135"/>
      <c r="P12" s="136" t="s">
        <v>33</v>
      </c>
    </row>
    <row r="13" spans="1:16" x14ac:dyDescent="0.25">
      <c r="A13" s="135"/>
      <c r="B13" s="135"/>
      <c r="C13" s="135"/>
      <c r="D13" s="135"/>
      <c r="E13" s="136" t="s">
        <v>12</v>
      </c>
      <c r="F13" s="135" t="s">
        <v>34</v>
      </c>
      <c r="G13" s="135" t="s">
        <v>35</v>
      </c>
      <c r="H13" s="135"/>
      <c r="I13" s="135" t="s">
        <v>36</v>
      </c>
      <c r="J13" s="136" t="s">
        <v>12</v>
      </c>
      <c r="K13" s="135" t="s">
        <v>13</v>
      </c>
      <c r="L13" s="135" t="s">
        <v>34</v>
      </c>
      <c r="M13" s="135" t="s">
        <v>35</v>
      </c>
      <c r="N13" s="135"/>
      <c r="O13" s="135" t="s">
        <v>36</v>
      </c>
      <c r="P13" s="135"/>
    </row>
    <row r="14" spans="1:16" x14ac:dyDescent="0.25">
      <c r="A14" s="135"/>
      <c r="B14" s="135"/>
      <c r="C14" s="135"/>
      <c r="D14" s="135"/>
      <c r="E14" s="135"/>
      <c r="F14" s="135"/>
      <c r="G14" s="135" t="s">
        <v>37</v>
      </c>
      <c r="H14" s="135" t="s">
        <v>38</v>
      </c>
      <c r="I14" s="135"/>
      <c r="J14" s="135"/>
      <c r="K14" s="135"/>
      <c r="L14" s="135"/>
      <c r="M14" s="135" t="s">
        <v>37</v>
      </c>
      <c r="N14" s="135" t="s">
        <v>38</v>
      </c>
      <c r="O14" s="135"/>
      <c r="P14" s="135"/>
    </row>
    <row r="15" spans="1:16" x14ac:dyDescent="0.25">
      <c r="A15" s="135"/>
      <c r="B15" s="135"/>
      <c r="C15" s="135"/>
      <c r="D15" s="135"/>
      <c r="E15" s="135"/>
      <c r="F15" s="135"/>
      <c r="G15" s="135"/>
      <c r="H15" s="135"/>
      <c r="I15" s="135"/>
      <c r="J15" s="135"/>
      <c r="K15" s="135"/>
      <c r="L15" s="135"/>
      <c r="M15" s="135"/>
      <c r="N15" s="135"/>
      <c r="O15" s="135"/>
      <c r="P15" s="135"/>
    </row>
    <row r="16" spans="1:16" x14ac:dyDescent="0.25">
      <c r="A16" s="19">
        <v>1</v>
      </c>
      <c r="B16" s="19">
        <v>2</v>
      </c>
      <c r="C16" s="19">
        <v>3</v>
      </c>
      <c r="D16" s="19">
        <v>4</v>
      </c>
      <c r="E16" s="20">
        <v>5</v>
      </c>
      <c r="F16" s="19">
        <v>6</v>
      </c>
      <c r="G16" s="19">
        <v>7</v>
      </c>
      <c r="H16" s="19">
        <v>8</v>
      </c>
      <c r="I16" s="19">
        <v>9</v>
      </c>
      <c r="J16" s="20">
        <v>10</v>
      </c>
      <c r="K16" s="19">
        <v>11</v>
      </c>
      <c r="L16" s="19">
        <v>12</v>
      </c>
      <c r="M16" s="19">
        <v>13</v>
      </c>
      <c r="N16" s="19">
        <v>14</v>
      </c>
      <c r="O16" s="19">
        <v>15</v>
      </c>
      <c r="P16" s="20">
        <v>16</v>
      </c>
    </row>
    <row r="17" spans="1:16" ht="57" customHeight="1" x14ac:dyDescent="0.25">
      <c r="A17" s="137" t="s">
        <v>111</v>
      </c>
      <c r="B17" s="138"/>
      <c r="C17" s="138"/>
      <c r="D17" s="139"/>
      <c r="E17" s="39">
        <f>E18+E21</f>
        <v>3127548</v>
      </c>
      <c r="F17" s="39">
        <f>F18+F21</f>
        <v>3127548</v>
      </c>
      <c r="G17" s="39">
        <f t="shared" ref="F17:P19" si="0">G18</f>
        <v>0</v>
      </c>
      <c r="H17" s="40">
        <f t="shared" si="0"/>
        <v>96448</v>
      </c>
      <c r="I17" s="40">
        <f t="shared" si="0"/>
        <v>0</v>
      </c>
      <c r="J17" s="40">
        <f>J23</f>
        <v>1200600</v>
      </c>
      <c r="K17" s="40">
        <f t="shared" ref="K17:O17" si="1">K23</f>
        <v>0</v>
      </c>
      <c r="L17" s="40">
        <f t="shared" si="1"/>
        <v>100000</v>
      </c>
      <c r="M17" s="40">
        <f t="shared" si="1"/>
        <v>0</v>
      </c>
      <c r="N17" s="40">
        <f t="shared" si="1"/>
        <v>0</v>
      </c>
      <c r="O17" s="40">
        <f t="shared" si="1"/>
        <v>1100600</v>
      </c>
      <c r="P17" s="39">
        <f>E17+J17</f>
        <v>4328148</v>
      </c>
    </row>
    <row r="18" spans="1:16" ht="31.5" x14ac:dyDescent="0.25">
      <c r="A18" s="41" t="s">
        <v>39</v>
      </c>
      <c r="B18" s="42" t="s">
        <v>112</v>
      </c>
      <c r="C18" s="43"/>
      <c r="D18" s="44" t="s">
        <v>113</v>
      </c>
      <c r="E18" s="45">
        <f>E19</f>
        <v>96448</v>
      </c>
      <c r="F18" s="45">
        <f t="shared" si="0"/>
        <v>96448</v>
      </c>
      <c r="G18" s="45">
        <f t="shared" si="0"/>
        <v>0</v>
      </c>
      <c r="H18" s="45">
        <f t="shared" si="0"/>
        <v>96448</v>
      </c>
      <c r="I18" s="45">
        <f t="shared" si="0"/>
        <v>0</v>
      </c>
      <c r="J18" s="45">
        <f t="shared" si="0"/>
        <v>0</v>
      </c>
      <c r="K18" s="45">
        <f t="shared" si="0"/>
        <v>0</v>
      </c>
      <c r="L18" s="45">
        <f t="shared" si="0"/>
        <v>0</v>
      </c>
      <c r="M18" s="45">
        <f t="shared" si="0"/>
        <v>0</v>
      </c>
      <c r="N18" s="45">
        <f t="shared" si="0"/>
        <v>0</v>
      </c>
      <c r="O18" s="45">
        <f t="shared" si="0"/>
        <v>0</v>
      </c>
      <c r="P18" s="45">
        <f t="shared" si="0"/>
        <v>96448</v>
      </c>
    </row>
    <row r="19" spans="1:16" ht="31.5" x14ac:dyDescent="0.25">
      <c r="A19" s="41" t="s">
        <v>41</v>
      </c>
      <c r="B19" s="42" t="s">
        <v>112</v>
      </c>
      <c r="C19" s="43"/>
      <c r="D19" s="44" t="s">
        <v>114</v>
      </c>
      <c r="E19" s="45">
        <f>E20</f>
        <v>96448</v>
      </c>
      <c r="F19" s="45">
        <f t="shared" si="0"/>
        <v>96448</v>
      </c>
      <c r="G19" s="45">
        <f t="shared" si="0"/>
        <v>0</v>
      </c>
      <c r="H19" s="45">
        <f t="shared" si="0"/>
        <v>96448</v>
      </c>
      <c r="I19" s="45">
        <f t="shared" si="0"/>
        <v>0</v>
      </c>
      <c r="J19" s="45">
        <f t="shared" si="0"/>
        <v>0</v>
      </c>
      <c r="K19" s="45">
        <f t="shared" si="0"/>
        <v>0</v>
      </c>
      <c r="L19" s="45">
        <f t="shared" si="0"/>
        <v>0</v>
      </c>
      <c r="M19" s="45">
        <f t="shared" si="0"/>
        <v>0</v>
      </c>
      <c r="N19" s="45">
        <f t="shared" si="0"/>
        <v>0</v>
      </c>
      <c r="O19" s="45">
        <f t="shared" si="0"/>
        <v>0</v>
      </c>
      <c r="P19" s="45">
        <f t="shared" si="0"/>
        <v>96448</v>
      </c>
    </row>
    <row r="20" spans="1:16" ht="78.75" x14ac:dyDescent="0.25">
      <c r="A20" s="46" t="s">
        <v>43</v>
      </c>
      <c r="B20" s="47" t="s">
        <v>44</v>
      </c>
      <c r="C20" s="47" t="s">
        <v>45</v>
      </c>
      <c r="D20" s="48" t="s">
        <v>46</v>
      </c>
      <c r="E20" s="49">
        <v>96448</v>
      </c>
      <c r="F20" s="50">
        <v>96448</v>
      </c>
      <c r="G20" s="50">
        <v>0</v>
      </c>
      <c r="H20" s="50">
        <v>96448</v>
      </c>
      <c r="I20" s="50">
        <v>0</v>
      </c>
      <c r="J20" s="49">
        <v>0</v>
      </c>
      <c r="K20" s="50">
        <v>0</v>
      </c>
      <c r="L20" s="50">
        <v>0</v>
      </c>
      <c r="M20" s="50">
        <v>0</v>
      </c>
      <c r="N20" s="50">
        <v>0</v>
      </c>
      <c r="O20" s="50">
        <v>0</v>
      </c>
      <c r="P20" s="51">
        <f>E20</f>
        <v>96448</v>
      </c>
    </row>
    <row r="21" spans="1:16" ht="47.25" x14ac:dyDescent="0.25">
      <c r="A21" s="52" t="s">
        <v>69</v>
      </c>
      <c r="B21" s="42" t="s">
        <v>115</v>
      </c>
      <c r="C21" s="43"/>
      <c r="D21" s="53" t="s">
        <v>116</v>
      </c>
      <c r="E21" s="54">
        <f>E22</f>
        <v>3031100</v>
      </c>
      <c r="F21" s="55">
        <f>F22</f>
        <v>3031100</v>
      </c>
      <c r="G21" s="54">
        <v>0</v>
      </c>
      <c r="H21" s="54">
        <v>0</v>
      </c>
      <c r="I21" s="54">
        <v>0</v>
      </c>
      <c r="J21" s="54">
        <f>J22</f>
        <v>1200600</v>
      </c>
      <c r="K21" s="54">
        <f t="shared" ref="K21:O21" si="2">K22</f>
        <v>0</v>
      </c>
      <c r="L21" s="54">
        <f t="shared" si="2"/>
        <v>100000</v>
      </c>
      <c r="M21" s="54">
        <f t="shared" si="2"/>
        <v>0</v>
      </c>
      <c r="N21" s="54">
        <f t="shared" si="2"/>
        <v>0</v>
      </c>
      <c r="O21" s="54">
        <f t="shared" si="2"/>
        <v>1100600</v>
      </c>
      <c r="P21" s="56">
        <f>E21+J21</f>
        <v>4231700</v>
      </c>
    </row>
    <row r="22" spans="1:16" ht="47.25" x14ac:dyDescent="0.25">
      <c r="A22" s="52" t="s">
        <v>71</v>
      </c>
      <c r="B22" s="42" t="s">
        <v>115</v>
      </c>
      <c r="C22" s="43"/>
      <c r="D22" s="53" t="s">
        <v>117</v>
      </c>
      <c r="E22" s="54">
        <f>E24</f>
        <v>3031100</v>
      </c>
      <c r="F22" s="55">
        <f>F24</f>
        <v>3031100</v>
      </c>
      <c r="G22" s="54">
        <v>0</v>
      </c>
      <c r="H22" s="54">
        <v>0</v>
      </c>
      <c r="I22" s="54">
        <v>0</v>
      </c>
      <c r="J22" s="54">
        <f>J23</f>
        <v>1200600</v>
      </c>
      <c r="K22" s="54">
        <f t="shared" ref="K22:O22" si="3">K23</f>
        <v>0</v>
      </c>
      <c r="L22" s="54">
        <f t="shared" si="3"/>
        <v>100000</v>
      </c>
      <c r="M22" s="54">
        <f t="shared" si="3"/>
        <v>0</v>
      </c>
      <c r="N22" s="54">
        <f t="shared" si="3"/>
        <v>0</v>
      </c>
      <c r="O22" s="54">
        <f t="shared" si="3"/>
        <v>1100600</v>
      </c>
      <c r="P22" s="56">
        <f>E22+J22</f>
        <v>4231700</v>
      </c>
    </row>
    <row r="23" spans="1:16" ht="110.25" x14ac:dyDescent="0.25">
      <c r="A23" s="46" t="s">
        <v>86</v>
      </c>
      <c r="B23" s="47" t="s">
        <v>87</v>
      </c>
      <c r="C23" s="47" t="s">
        <v>78</v>
      </c>
      <c r="D23" s="57" t="s">
        <v>118</v>
      </c>
      <c r="E23" s="55">
        <v>0</v>
      </c>
      <c r="F23" s="55">
        <v>0</v>
      </c>
      <c r="G23" s="55">
        <v>0</v>
      </c>
      <c r="H23" s="55">
        <v>0</v>
      </c>
      <c r="I23" s="55">
        <v>0</v>
      </c>
      <c r="J23" s="55">
        <v>1200600</v>
      </c>
      <c r="K23" s="55">
        <v>0</v>
      </c>
      <c r="L23" s="55">
        <v>100000</v>
      </c>
      <c r="M23" s="55">
        <v>0</v>
      </c>
      <c r="N23" s="55">
        <v>0</v>
      </c>
      <c r="O23" s="55">
        <v>1100600</v>
      </c>
      <c r="P23" s="58">
        <v>1200600</v>
      </c>
    </row>
    <row r="24" spans="1:16" ht="63" x14ac:dyDescent="0.25">
      <c r="A24" s="46" t="s">
        <v>89</v>
      </c>
      <c r="B24" s="59">
        <v>1403</v>
      </c>
      <c r="C24" s="46" t="s">
        <v>78</v>
      </c>
      <c r="D24" s="60" t="s">
        <v>184</v>
      </c>
      <c r="E24" s="55">
        <f>F24</f>
        <v>3031100</v>
      </c>
      <c r="F24" s="55">
        <v>3031100</v>
      </c>
      <c r="G24" s="55">
        <v>0</v>
      </c>
      <c r="H24" s="55">
        <v>0</v>
      </c>
      <c r="I24" s="55">
        <v>0</v>
      </c>
      <c r="J24" s="55">
        <v>0</v>
      </c>
      <c r="K24" s="55">
        <v>0</v>
      </c>
      <c r="L24" s="55">
        <v>0</v>
      </c>
      <c r="M24" s="55">
        <v>0</v>
      </c>
      <c r="N24" s="55">
        <v>0</v>
      </c>
      <c r="O24" s="55">
        <v>0</v>
      </c>
      <c r="P24" s="55">
        <f t="shared" ref="P24" si="4">E24+J24</f>
        <v>3031100</v>
      </c>
    </row>
    <row r="25" spans="1:16" ht="15.75" x14ac:dyDescent="0.25">
      <c r="A25" s="140" t="s">
        <v>119</v>
      </c>
      <c r="B25" s="141"/>
      <c r="C25" s="141"/>
      <c r="D25" s="142"/>
      <c r="E25" s="54">
        <f>E26</f>
        <v>0</v>
      </c>
      <c r="F25" s="54">
        <f t="shared" ref="F25:P25" si="5">F26</f>
        <v>0</v>
      </c>
      <c r="G25" s="54">
        <f t="shared" si="5"/>
        <v>195000</v>
      </c>
      <c r="H25" s="54">
        <f t="shared" si="5"/>
        <v>0</v>
      </c>
      <c r="I25" s="54">
        <f t="shared" si="5"/>
        <v>0</v>
      </c>
      <c r="J25" s="54">
        <f t="shared" si="5"/>
        <v>0</v>
      </c>
      <c r="K25" s="54">
        <f t="shared" si="5"/>
        <v>0</v>
      </c>
      <c r="L25" s="54">
        <f t="shared" si="5"/>
        <v>0</v>
      </c>
      <c r="M25" s="54">
        <f t="shared" si="5"/>
        <v>0</v>
      </c>
      <c r="N25" s="54">
        <f t="shared" si="5"/>
        <v>0</v>
      </c>
      <c r="O25" s="54">
        <f t="shared" si="5"/>
        <v>0</v>
      </c>
      <c r="P25" s="54">
        <f t="shared" si="5"/>
        <v>0</v>
      </c>
    </row>
    <row r="26" spans="1:16" ht="31.5" x14ac:dyDescent="0.25">
      <c r="A26" s="41" t="s">
        <v>39</v>
      </c>
      <c r="B26" s="52" t="s">
        <v>112</v>
      </c>
      <c r="C26" s="41"/>
      <c r="D26" s="61" t="s">
        <v>113</v>
      </c>
      <c r="E26" s="55">
        <f>E28+E29</f>
        <v>0</v>
      </c>
      <c r="F26" s="55">
        <f t="shared" ref="F26:P26" si="6">F28+F29</f>
        <v>0</v>
      </c>
      <c r="G26" s="55">
        <f t="shared" si="6"/>
        <v>195000</v>
      </c>
      <c r="H26" s="55">
        <f t="shared" si="6"/>
        <v>0</v>
      </c>
      <c r="I26" s="55">
        <f t="shared" si="6"/>
        <v>0</v>
      </c>
      <c r="J26" s="55">
        <f t="shared" si="6"/>
        <v>0</v>
      </c>
      <c r="K26" s="55">
        <f t="shared" si="6"/>
        <v>0</v>
      </c>
      <c r="L26" s="55">
        <f t="shared" si="6"/>
        <v>0</v>
      </c>
      <c r="M26" s="55">
        <f t="shared" si="6"/>
        <v>0</v>
      </c>
      <c r="N26" s="55">
        <f t="shared" si="6"/>
        <v>0</v>
      </c>
      <c r="O26" s="55">
        <f t="shared" si="6"/>
        <v>0</v>
      </c>
      <c r="P26" s="55">
        <f t="shared" si="6"/>
        <v>0</v>
      </c>
    </row>
    <row r="27" spans="1:16" ht="31.5" x14ac:dyDescent="0.25">
      <c r="A27" s="41" t="s">
        <v>41</v>
      </c>
      <c r="B27" s="52" t="s">
        <v>112</v>
      </c>
      <c r="C27" s="41"/>
      <c r="D27" s="61" t="s">
        <v>114</v>
      </c>
      <c r="E27" s="55">
        <f>E28+E29</f>
        <v>0</v>
      </c>
      <c r="F27" s="55">
        <f t="shared" ref="F27:P27" si="7">F28+F29</f>
        <v>0</v>
      </c>
      <c r="G27" s="55">
        <f t="shared" si="7"/>
        <v>195000</v>
      </c>
      <c r="H27" s="55">
        <f t="shared" si="7"/>
        <v>0</v>
      </c>
      <c r="I27" s="55">
        <f t="shared" si="7"/>
        <v>0</v>
      </c>
      <c r="J27" s="55">
        <f t="shared" si="7"/>
        <v>0</v>
      </c>
      <c r="K27" s="55">
        <f t="shared" si="7"/>
        <v>0</v>
      </c>
      <c r="L27" s="55">
        <f t="shared" si="7"/>
        <v>0</v>
      </c>
      <c r="M27" s="55">
        <f t="shared" si="7"/>
        <v>0</v>
      </c>
      <c r="N27" s="55">
        <f t="shared" si="7"/>
        <v>0</v>
      </c>
      <c r="O27" s="55">
        <f t="shared" si="7"/>
        <v>0</v>
      </c>
      <c r="P27" s="55">
        <f t="shared" si="7"/>
        <v>0</v>
      </c>
    </row>
    <row r="28" spans="1:16" ht="78.75" x14ac:dyDescent="0.25">
      <c r="A28" s="46" t="s">
        <v>43</v>
      </c>
      <c r="B28" s="59" t="s">
        <v>44</v>
      </c>
      <c r="C28" s="46" t="s">
        <v>45</v>
      </c>
      <c r="D28" s="60" t="s">
        <v>46</v>
      </c>
      <c r="E28" s="55">
        <v>235000</v>
      </c>
      <c r="F28" s="55">
        <v>235000</v>
      </c>
      <c r="G28" s="55">
        <v>195000</v>
      </c>
      <c r="H28" s="55">
        <v>0</v>
      </c>
      <c r="I28" s="55">
        <v>0</v>
      </c>
      <c r="J28" s="55">
        <v>0</v>
      </c>
      <c r="K28" s="55">
        <v>0</v>
      </c>
      <c r="L28" s="55">
        <v>0</v>
      </c>
      <c r="M28" s="55">
        <v>0</v>
      </c>
      <c r="N28" s="55">
        <v>0</v>
      </c>
      <c r="O28" s="55">
        <v>0</v>
      </c>
      <c r="P28" s="55">
        <f>E28</f>
        <v>235000</v>
      </c>
    </row>
    <row r="29" spans="1:16" ht="31.5" x14ac:dyDescent="0.25">
      <c r="A29" s="46" t="s">
        <v>49</v>
      </c>
      <c r="B29" s="59">
        <v>2010</v>
      </c>
      <c r="C29" s="46" t="s">
        <v>51</v>
      </c>
      <c r="D29" s="60" t="s">
        <v>52</v>
      </c>
      <c r="E29" s="55">
        <f>F29</f>
        <v>-235000</v>
      </c>
      <c r="F29" s="55">
        <v>-235000</v>
      </c>
      <c r="G29" s="55">
        <v>0</v>
      </c>
      <c r="H29" s="55">
        <v>0</v>
      </c>
      <c r="I29" s="55">
        <v>0</v>
      </c>
      <c r="J29" s="55">
        <v>0</v>
      </c>
      <c r="K29" s="55">
        <v>0</v>
      </c>
      <c r="L29" s="55">
        <v>0</v>
      </c>
      <c r="M29" s="55">
        <v>0</v>
      </c>
      <c r="N29" s="55">
        <v>0</v>
      </c>
      <c r="O29" s="55">
        <v>0</v>
      </c>
      <c r="P29" s="55">
        <f>E29</f>
        <v>-235000</v>
      </c>
    </row>
    <row r="30" spans="1:16" ht="15.75" x14ac:dyDescent="0.25">
      <c r="A30" s="62" t="s">
        <v>22</v>
      </c>
      <c r="B30" s="63" t="s">
        <v>22</v>
      </c>
      <c r="C30" s="64" t="s">
        <v>22</v>
      </c>
      <c r="D30" s="65" t="s">
        <v>109</v>
      </c>
      <c r="E30" s="45">
        <f>E17+E26</f>
        <v>3127548</v>
      </c>
      <c r="F30" s="45">
        <f t="shared" ref="F30:P30" si="8">F17+F26</f>
        <v>3127548</v>
      </c>
      <c r="G30" s="45">
        <f t="shared" si="8"/>
        <v>195000</v>
      </c>
      <c r="H30" s="45">
        <f t="shared" si="8"/>
        <v>96448</v>
      </c>
      <c r="I30" s="45">
        <f t="shared" si="8"/>
        <v>0</v>
      </c>
      <c r="J30" s="45">
        <f t="shared" si="8"/>
        <v>1200600</v>
      </c>
      <c r="K30" s="45">
        <f t="shared" si="8"/>
        <v>0</v>
      </c>
      <c r="L30" s="45">
        <f t="shared" si="8"/>
        <v>100000</v>
      </c>
      <c r="M30" s="45">
        <f t="shared" si="8"/>
        <v>0</v>
      </c>
      <c r="N30" s="45">
        <f t="shared" si="8"/>
        <v>0</v>
      </c>
      <c r="O30" s="45">
        <f t="shared" si="8"/>
        <v>1100600</v>
      </c>
      <c r="P30" s="45">
        <f t="shared" si="8"/>
        <v>4328148</v>
      </c>
    </row>
    <row r="32" spans="1:16" ht="15.75" x14ac:dyDescent="0.25">
      <c r="B32" s="66" t="s">
        <v>24</v>
      </c>
      <c r="C32" s="67"/>
      <c r="D32" s="67"/>
      <c r="E32" s="67"/>
      <c r="F32" s="67"/>
      <c r="G32" s="68" t="s">
        <v>25</v>
      </c>
      <c r="H32" s="67"/>
      <c r="I32" s="36"/>
    </row>
  </sheetData>
  <mergeCells count="25">
    <mergeCell ref="A17:D17"/>
    <mergeCell ref="A25:D25"/>
    <mergeCell ref="L13:L15"/>
    <mergeCell ref="M13:N13"/>
    <mergeCell ref="O13:O15"/>
    <mergeCell ref="G14:G15"/>
    <mergeCell ref="H14:H15"/>
    <mergeCell ref="M14:M15"/>
    <mergeCell ref="N14:N15"/>
    <mergeCell ref="E13:E15"/>
    <mergeCell ref="F13:F15"/>
    <mergeCell ref="G13:H13"/>
    <mergeCell ref="I13:I15"/>
    <mergeCell ref="J13:J15"/>
    <mergeCell ref="K13:K15"/>
    <mergeCell ref="A6:P6"/>
    <mergeCell ref="A7:P7"/>
    <mergeCell ref="A8:P8"/>
    <mergeCell ref="A12:A15"/>
    <mergeCell ref="B12:B15"/>
    <mergeCell ref="C12:C15"/>
    <mergeCell ref="D12:D15"/>
    <mergeCell ref="E12:I12"/>
    <mergeCell ref="J12:O12"/>
    <mergeCell ref="P12:P15"/>
  </mergeCells>
  <pageMargins left="0.70866141732283472" right="0.70866141732283472" top="0.74803149606299213" bottom="0.74803149606299213"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8"/>
  <sheetViews>
    <sheetView tabSelected="1" topLeftCell="A7" workbookViewId="0">
      <selection activeCell="I31" sqref="I31"/>
    </sheetView>
  </sheetViews>
  <sheetFormatPr defaultRowHeight="15.75" x14ac:dyDescent="0.25"/>
  <cols>
    <col min="1" max="1" width="16" style="69" customWidth="1"/>
    <col min="2" max="2" width="17.85546875" style="69" customWidth="1"/>
    <col min="3" max="3" width="46" style="69" customWidth="1"/>
    <col min="4" max="4" width="17" style="69" customWidth="1"/>
    <col min="5" max="16384" width="9.140625" style="69"/>
  </cols>
  <sheetData>
    <row r="1" spans="1:7" ht="24.75" customHeight="1" x14ac:dyDescent="0.25">
      <c r="C1" s="144" t="s">
        <v>120</v>
      </c>
      <c r="D1" s="144"/>
      <c r="E1" s="70"/>
      <c r="F1" s="70"/>
      <c r="G1" s="70"/>
    </row>
    <row r="2" spans="1:7" ht="15.75" customHeight="1" x14ac:dyDescent="0.25">
      <c r="C2" s="145" t="s">
        <v>121</v>
      </c>
      <c r="D2" s="145"/>
      <c r="E2" s="70"/>
      <c r="F2" s="70"/>
      <c r="G2" s="70"/>
    </row>
    <row r="3" spans="1:7" ht="15.75" customHeight="1" x14ac:dyDescent="0.25">
      <c r="C3" s="144" t="s">
        <v>2</v>
      </c>
      <c r="D3" s="144"/>
      <c r="E3" s="70"/>
      <c r="F3" s="70"/>
      <c r="G3" s="70"/>
    </row>
    <row r="4" spans="1:7" x14ac:dyDescent="0.25">
      <c r="C4" s="145" t="s">
        <v>182</v>
      </c>
      <c r="D4" s="145"/>
      <c r="E4" s="70"/>
      <c r="F4" s="70"/>
    </row>
    <row r="5" spans="1:7" x14ac:dyDescent="0.25">
      <c r="C5" s="146"/>
      <c r="D5" s="146"/>
    </row>
    <row r="6" spans="1:7" ht="41.45" customHeight="1" x14ac:dyDescent="0.3">
      <c r="A6" s="143" t="s">
        <v>122</v>
      </c>
      <c r="B6" s="143"/>
      <c r="C6" s="143"/>
      <c r="D6" s="143"/>
    </row>
    <row r="7" spans="1:7" ht="18.75" x14ac:dyDescent="0.3">
      <c r="A7" s="149" t="s">
        <v>4</v>
      </c>
      <c r="B7" s="149"/>
      <c r="C7" s="71"/>
      <c r="D7" s="71"/>
    </row>
    <row r="8" spans="1:7" x14ac:dyDescent="0.25">
      <c r="A8" s="69" t="s">
        <v>5</v>
      </c>
    </row>
    <row r="9" spans="1:7" ht="18.75" x14ac:dyDescent="0.3">
      <c r="A9" s="150" t="s">
        <v>123</v>
      </c>
      <c r="B9" s="150"/>
      <c r="C9" s="150"/>
      <c r="D9" s="150"/>
    </row>
    <row r="10" spans="1:7" x14ac:dyDescent="0.25">
      <c r="D10" s="72" t="s">
        <v>6</v>
      </c>
    </row>
    <row r="11" spans="1:7" ht="62.45" customHeight="1" x14ac:dyDescent="0.25">
      <c r="A11" s="73" t="s">
        <v>124</v>
      </c>
      <c r="B11" s="151" t="s">
        <v>125</v>
      </c>
      <c r="C11" s="151"/>
      <c r="D11" s="73" t="s">
        <v>9</v>
      </c>
    </row>
    <row r="12" spans="1:7" x14ac:dyDescent="0.25">
      <c r="A12" s="74">
        <v>1</v>
      </c>
      <c r="B12" s="152">
        <v>2</v>
      </c>
      <c r="C12" s="153"/>
      <c r="D12" s="74">
        <v>3</v>
      </c>
    </row>
    <row r="13" spans="1:7" x14ac:dyDescent="0.25">
      <c r="A13" s="154"/>
      <c r="B13" s="155"/>
      <c r="C13" s="155"/>
      <c r="D13" s="156"/>
    </row>
    <row r="14" spans="1:7" hidden="1" x14ac:dyDescent="0.25">
      <c r="A14" s="75" t="s">
        <v>126</v>
      </c>
      <c r="B14" s="154" t="s">
        <v>127</v>
      </c>
      <c r="C14" s="153"/>
      <c r="D14" s="76">
        <f>D15+D16</f>
        <v>0</v>
      </c>
    </row>
    <row r="15" spans="1:7" ht="18.75" hidden="1" x14ac:dyDescent="0.25">
      <c r="A15" s="77">
        <v>41020100</v>
      </c>
      <c r="B15" s="157" t="s">
        <v>128</v>
      </c>
      <c r="C15" s="153"/>
      <c r="D15" s="78"/>
    </row>
    <row r="16" spans="1:7" ht="31.9" hidden="1" customHeight="1" x14ac:dyDescent="0.25">
      <c r="A16" s="77">
        <v>41033900</v>
      </c>
      <c r="B16" s="147" t="s">
        <v>129</v>
      </c>
      <c r="C16" s="148"/>
      <c r="D16" s="78"/>
    </row>
    <row r="17" spans="1:4" hidden="1" x14ac:dyDescent="0.25">
      <c r="A17" s="75" t="s">
        <v>130</v>
      </c>
      <c r="B17" s="158" t="s">
        <v>131</v>
      </c>
      <c r="C17" s="158"/>
      <c r="D17" s="79">
        <f>D18+D19+D20+D21</f>
        <v>0</v>
      </c>
    </row>
    <row r="18" spans="1:4" ht="67.5" hidden="1" customHeight="1" x14ac:dyDescent="0.25">
      <c r="A18" s="77">
        <v>41040200</v>
      </c>
      <c r="B18" s="159" t="s">
        <v>132</v>
      </c>
      <c r="C18" s="159"/>
      <c r="D18" s="78"/>
    </row>
    <row r="19" spans="1:4" ht="33" hidden="1" customHeight="1" x14ac:dyDescent="0.25">
      <c r="A19" s="77">
        <v>41051000</v>
      </c>
      <c r="B19" s="159" t="s">
        <v>133</v>
      </c>
      <c r="C19" s="159"/>
      <c r="D19" s="78"/>
    </row>
    <row r="20" spans="1:4" ht="55.9" hidden="1" customHeight="1" x14ac:dyDescent="0.25">
      <c r="A20" s="77">
        <v>41051200</v>
      </c>
      <c r="B20" s="147" t="s">
        <v>134</v>
      </c>
      <c r="C20" s="148"/>
      <c r="D20" s="78"/>
    </row>
    <row r="21" spans="1:4" ht="55.9" hidden="1" customHeight="1" x14ac:dyDescent="0.25">
      <c r="A21" s="77">
        <v>41055000</v>
      </c>
      <c r="B21" s="161" t="s">
        <v>135</v>
      </c>
      <c r="C21" s="162"/>
      <c r="D21" s="78"/>
    </row>
    <row r="22" spans="1:4" ht="35.450000000000003" hidden="1" customHeight="1" x14ac:dyDescent="0.25">
      <c r="A22" s="75" t="s">
        <v>136</v>
      </c>
      <c r="B22" s="163" t="s">
        <v>137</v>
      </c>
      <c r="C22" s="163"/>
      <c r="D22" s="76">
        <f>D23</f>
        <v>0</v>
      </c>
    </row>
    <row r="23" spans="1:4" ht="18.75" hidden="1" x14ac:dyDescent="0.25">
      <c r="A23" s="80">
        <v>41053900</v>
      </c>
      <c r="B23" s="164" t="s">
        <v>107</v>
      </c>
      <c r="C23" s="164"/>
      <c r="D23" s="78"/>
    </row>
    <row r="24" spans="1:4" ht="24.6" hidden="1" customHeight="1" x14ac:dyDescent="0.25">
      <c r="A24" s="75" t="s">
        <v>138</v>
      </c>
      <c r="B24" s="163" t="s">
        <v>139</v>
      </c>
      <c r="C24" s="163"/>
      <c r="D24" s="76">
        <f>D25</f>
        <v>0</v>
      </c>
    </row>
    <row r="25" spans="1:4" ht="18.75" hidden="1" x14ac:dyDescent="0.25">
      <c r="A25" s="80">
        <v>41053900</v>
      </c>
      <c r="B25" s="164" t="s">
        <v>107</v>
      </c>
      <c r="C25" s="164"/>
      <c r="D25" s="78"/>
    </row>
    <row r="26" spans="1:4" hidden="1" x14ac:dyDescent="0.25">
      <c r="A26" s="158" t="s">
        <v>140</v>
      </c>
      <c r="B26" s="158"/>
      <c r="C26" s="158"/>
      <c r="D26" s="76">
        <f>SUM(D27:D29)</f>
        <v>0</v>
      </c>
    </row>
    <row r="27" spans="1:4" hidden="1" x14ac:dyDescent="0.25">
      <c r="A27" s="81"/>
      <c r="B27" s="164" t="s">
        <v>141</v>
      </c>
      <c r="C27" s="164"/>
      <c r="D27" s="78"/>
    </row>
    <row r="28" spans="1:4" hidden="1" x14ac:dyDescent="0.25">
      <c r="A28" s="81"/>
      <c r="B28" s="164" t="s">
        <v>142</v>
      </c>
      <c r="C28" s="164"/>
      <c r="D28" s="78"/>
    </row>
    <row r="29" spans="1:4" hidden="1" x14ac:dyDescent="0.25">
      <c r="A29" s="81"/>
      <c r="B29" s="164" t="s">
        <v>143</v>
      </c>
      <c r="C29" s="164"/>
      <c r="D29" s="78"/>
    </row>
    <row r="30" spans="1:4" x14ac:dyDescent="0.25">
      <c r="A30" s="154" t="s">
        <v>144</v>
      </c>
      <c r="B30" s="155"/>
      <c r="C30" s="156"/>
      <c r="D30" s="76">
        <f>D32+D34</f>
        <v>3127548</v>
      </c>
    </row>
    <row r="31" spans="1:4" ht="49.5" customHeight="1" x14ac:dyDescent="0.25">
      <c r="A31" s="82">
        <v>41033300</v>
      </c>
      <c r="B31" s="147" t="s">
        <v>17</v>
      </c>
      <c r="C31" s="148"/>
      <c r="D31" s="78">
        <v>3031100</v>
      </c>
    </row>
    <row r="32" spans="1:4" x14ac:dyDescent="0.25">
      <c r="A32" s="83" t="s">
        <v>189</v>
      </c>
      <c r="B32" s="181" t="s">
        <v>127</v>
      </c>
      <c r="C32" s="160"/>
      <c r="D32" s="76">
        <v>3031100</v>
      </c>
    </row>
    <row r="33" spans="1:6" ht="34.5" customHeight="1" x14ac:dyDescent="0.25">
      <c r="A33" s="73">
        <v>41040400</v>
      </c>
      <c r="B33" s="147" t="s">
        <v>19</v>
      </c>
      <c r="C33" s="148"/>
      <c r="D33" s="78">
        <v>96448</v>
      </c>
    </row>
    <row r="34" spans="1:6" ht="16.5" customHeight="1" x14ac:dyDescent="0.25">
      <c r="A34" s="84" t="s">
        <v>145</v>
      </c>
      <c r="B34" s="163" t="s">
        <v>131</v>
      </c>
      <c r="C34" s="163"/>
      <c r="D34" s="76">
        <f>D33</f>
        <v>96448</v>
      </c>
    </row>
    <row r="35" spans="1:6" x14ac:dyDescent="0.25">
      <c r="A35" s="154" t="s">
        <v>140</v>
      </c>
      <c r="B35" s="155"/>
      <c r="C35" s="156"/>
      <c r="D35" s="78"/>
    </row>
    <row r="36" spans="1:6" x14ac:dyDescent="0.25">
      <c r="A36" s="83" t="s">
        <v>145</v>
      </c>
      <c r="B36" s="85" t="s">
        <v>146</v>
      </c>
      <c r="C36" s="86"/>
      <c r="D36" s="76">
        <f>D37</f>
        <v>1200600</v>
      </c>
    </row>
    <row r="37" spans="1:6" ht="82.5" customHeight="1" x14ac:dyDescent="0.25">
      <c r="A37" s="87">
        <v>41051100</v>
      </c>
      <c r="B37" s="159" t="s">
        <v>147</v>
      </c>
      <c r="C37" s="159"/>
      <c r="D37" s="88">
        <v>1200600</v>
      </c>
      <c r="E37" s="89"/>
      <c r="F37" s="89"/>
    </row>
    <row r="38" spans="1:6" x14ac:dyDescent="0.25">
      <c r="A38" s="82" t="s">
        <v>148</v>
      </c>
      <c r="B38" s="165" t="s">
        <v>149</v>
      </c>
      <c r="C38" s="165"/>
      <c r="D38" s="76">
        <f>D39+D40</f>
        <v>4328148</v>
      </c>
    </row>
    <row r="39" spans="1:6" x14ac:dyDescent="0.25">
      <c r="A39" s="82" t="s">
        <v>148</v>
      </c>
      <c r="B39" s="165" t="s">
        <v>150</v>
      </c>
      <c r="C39" s="165"/>
      <c r="D39" s="76">
        <f>D30</f>
        <v>3127548</v>
      </c>
    </row>
    <row r="40" spans="1:6" x14ac:dyDescent="0.25">
      <c r="A40" s="82" t="s">
        <v>148</v>
      </c>
      <c r="B40" s="165" t="s">
        <v>151</v>
      </c>
      <c r="C40" s="165"/>
      <c r="D40" s="76">
        <f>D36</f>
        <v>1200600</v>
      </c>
    </row>
    <row r="41" spans="1:6" ht="19.899999999999999" customHeight="1" x14ac:dyDescent="0.25">
      <c r="A41" s="166" t="s">
        <v>152</v>
      </c>
      <c r="B41" s="166"/>
      <c r="C41" s="166"/>
      <c r="D41" s="166"/>
    </row>
    <row r="42" spans="1:6" ht="126.75" customHeight="1" x14ac:dyDescent="0.25">
      <c r="A42" s="73" t="s">
        <v>153</v>
      </c>
      <c r="B42" s="73" t="s">
        <v>30</v>
      </c>
      <c r="C42" s="90" t="s">
        <v>154</v>
      </c>
      <c r="D42" s="73" t="s">
        <v>9</v>
      </c>
    </row>
    <row r="43" spans="1:6" x14ac:dyDescent="0.25">
      <c r="A43" s="74">
        <v>1</v>
      </c>
      <c r="B43" s="152">
        <v>2</v>
      </c>
      <c r="C43" s="153"/>
      <c r="D43" s="74">
        <v>3</v>
      </c>
    </row>
    <row r="44" spans="1:6" x14ac:dyDescent="0.25">
      <c r="A44" s="158" t="s">
        <v>155</v>
      </c>
      <c r="B44" s="158"/>
      <c r="C44" s="158"/>
      <c r="D44" s="76"/>
    </row>
    <row r="45" spans="1:6" hidden="1" x14ac:dyDescent="0.25">
      <c r="A45" s="75" t="s">
        <v>126</v>
      </c>
      <c r="B45" s="154" t="s">
        <v>127</v>
      </c>
      <c r="C45" s="153"/>
      <c r="D45" s="76">
        <f>D46+D47</f>
        <v>0</v>
      </c>
    </row>
    <row r="46" spans="1:6" ht="18.75" hidden="1" x14ac:dyDescent="0.25">
      <c r="A46" s="77">
        <v>41020100</v>
      </c>
      <c r="B46" s="157" t="s">
        <v>128</v>
      </c>
      <c r="C46" s="153"/>
      <c r="D46" s="78"/>
    </row>
    <row r="47" spans="1:6" ht="18.75" hidden="1" x14ac:dyDescent="0.25">
      <c r="A47" s="77">
        <v>41033900</v>
      </c>
      <c r="B47" s="147" t="s">
        <v>129</v>
      </c>
      <c r="C47" s="148"/>
      <c r="D47" s="78"/>
    </row>
    <row r="48" spans="1:6" ht="18.75" hidden="1" x14ac:dyDescent="0.25">
      <c r="A48" s="77">
        <v>41040200</v>
      </c>
      <c r="B48" s="159" t="s">
        <v>132</v>
      </c>
      <c r="C48" s="159"/>
      <c r="D48" s="78"/>
    </row>
    <row r="49" spans="1:4" ht="18.75" hidden="1" x14ac:dyDescent="0.25">
      <c r="A49" s="77">
        <v>41051000</v>
      </c>
      <c r="B49" s="159" t="s">
        <v>133</v>
      </c>
      <c r="C49" s="159"/>
      <c r="D49" s="78"/>
    </row>
    <row r="50" spans="1:4" ht="18.75" hidden="1" x14ac:dyDescent="0.25">
      <c r="A50" s="77">
        <v>41051200</v>
      </c>
      <c r="B50" s="147" t="s">
        <v>134</v>
      </c>
      <c r="C50" s="148"/>
      <c r="D50" s="78"/>
    </row>
    <row r="51" spans="1:4" ht="18.75" hidden="1" x14ac:dyDescent="0.25">
      <c r="A51" s="77">
        <v>41055000</v>
      </c>
      <c r="B51" s="161" t="s">
        <v>135</v>
      </c>
      <c r="C51" s="162"/>
      <c r="D51" s="78"/>
    </row>
    <row r="52" spans="1:4" hidden="1" x14ac:dyDescent="0.25">
      <c r="A52" s="75" t="s">
        <v>136</v>
      </c>
      <c r="B52" s="163" t="s">
        <v>137</v>
      </c>
      <c r="C52" s="163"/>
      <c r="D52" s="76">
        <f>D53</f>
        <v>0</v>
      </c>
    </row>
    <row r="53" spans="1:4" ht="18.75" hidden="1" x14ac:dyDescent="0.25">
      <c r="A53" s="80">
        <v>41053900</v>
      </c>
      <c r="B53" s="164" t="s">
        <v>107</v>
      </c>
      <c r="C53" s="164"/>
      <c r="D53" s="78"/>
    </row>
    <row r="54" spans="1:4" hidden="1" x14ac:dyDescent="0.25">
      <c r="A54" s="75" t="s">
        <v>138</v>
      </c>
      <c r="B54" s="163" t="s">
        <v>139</v>
      </c>
      <c r="C54" s="163"/>
      <c r="D54" s="76">
        <f>D55</f>
        <v>0</v>
      </c>
    </row>
    <row r="55" spans="1:4" ht="18.75" hidden="1" x14ac:dyDescent="0.25">
      <c r="A55" s="80">
        <v>41053900</v>
      </c>
      <c r="B55" s="164" t="s">
        <v>107</v>
      </c>
      <c r="C55" s="164"/>
      <c r="D55" s="78"/>
    </row>
    <row r="56" spans="1:4" hidden="1" x14ac:dyDescent="0.25">
      <c r="A56" s="75" t="s">
        <v>156</v>
      </c>
      <c r="B56" s="163" t="s">
        <v>157</v>
      </c>
      <c r="C56" s="163"/>
      <c r="D56" s="76">
        <f>D57</f>
        <v>20000</v>
      </c>
    </row>
    <row r="57" spans="1:4" ht="18.75" hidden="1" x14ac:dyDescent="0.25">
      <c r="A57" s="80">
        <v>41053900</v>
      </c>
      <c r="B57" s="164" t="s">
        <v>107</v>
      </c>
      <c r="C57" s="164"/>
      <c r="D57" s="78">
        <v>20000</v>
      </c>
    </row>
    <row r="58" spans="1:4" hidden="1" x14ac:dyDescent="0.25">
      <c r="A58" s="158" t="s">
        <v>140</v>
      </c>
      <c r="B58" s="158"/>
      <c r="C58" s="158"/>
      <c r="D58" s="76">
        <f>SUM(D59:D61)</f>
        <v>0</v>
      </c>
    </row>
    <row r="59" spans="1:4" hidden="1" x14ac:dyDescent="0.25">
      <c r="A59" s="81"/>
      <c r="B59" s="164" t="s">
        <v>141</v>
      </c>
      <c r="C59" s="164"/>
      <c r="D59" s="78"/>
    </row>
    <row r="60" spans="1:4" hidden="1" x14ac:dyDescent="0.25">
      <c r="A60" s="81"/>
      <c r="B60" s="164" t="s">
        <v>142</v>
      </c>
      <c r="C60" s="164"/>
      <c r="D60" s="78"/>
    </row>
    <row r="61" spans="1:4" hidden="1" x14ac:dyDescent="0.25">
      <c r="A61" s="81"/>
      <c r="B61" s="164" t="s">
        <v>143</v>
      </c>
      <c r="C61" s="164"/>
      <c r="D61" s="78"/>
    </row>
    <row r="62" spans="1:4" ht="25.5" customHeight="1" x14ac:dyDescent="0.25">
      <c r="A62" s="91"/>
      <c r="B62" s="167"/>
      <c r="C62" s="168"/>
      <c r="D62" s="76"/>
    </row>
    <row r="63" spans="1:4" ht="21" customHeight="1" x14ac:dyDescent="0.25">
      <c r="A63" s="154" t="s">
        <v>158</v>
      </c>
      <c r="B63" s="155"/>
      <c r="C63" s="156"/>
      <c r="D63" s="76">
        <v>0</v>
      </c>
    </row>
    <row r="64" spans="1:4" x14ac:dyDescent="0.25">
      <c r="A64" s="82" t="s">
        <v>148</v>
      </c>
      <c r="B64" s="165" t="s">
        <v>149</v>
      </c>
      <c r="C64" s="165"/>
      <c r="D64" s="76">
        <f>D62</f>
        <v>0</v>
      </c>
    </row>
    <row r="65" spans="1:4" x14ac:dyDescent="0.25">
      <c r="A65" s="82" t="s">
        <v>148</v>
      </c>
      <c r="B65" s="165" t="s">
        <v>150</v>
      </c>
      <c r="C65" s="165"/>
      <c r="D65" s="76">
        <f>D64</f>
        <v>0</v>
      </c>
    </row>
    <row r="66" spans="1:4" x14ac:dyDescent="0.25">
      <c r="A66" s="82" t="s">
        <v>148</v>
      </c>
      <c r="B66" s="165" t="s">
        <v>151</v>
      </c>
      <c r="C66" s="165"/>
      <c r="D66" s="76">
        <v>0</v>
      </c>
    </row>
    <row r="68" spans="1:4" x14ac:dyDescent="0.25">
      <c r="A68" s="92" t="s">
        <v>159</v>
      </c>
      <c r="C68" s="166" t="s">
        <v>160</v>
      </c>
      <c r="D68" s="166"/>
    </row>
  </sheetData>
  <mergeCells count="63">
    <mergeCell ref="B65:C65"/>
    <mergeCell ref="B66:C66"/>
    <mergeCell ref="C68:D68"/>
    <mergeCell ref="B59:C59"/>
    <mergeCell ref="B60:C60"/>
    <mergeCell ref="B61:C61"/>
    <mergeCell ref="B62:C62"/>
    <mergeCell ref="A63:C63"/>
    <mergeCell ref="B64:C64"/>
    <mergeCell ref="A58:C58"/>
    <mergeCell ref="B47:C47"/>
    <mergeCell ref="B48:C48"/>
    <mergeCell ref="B49:C49"/>
    <mergeCell ref="B50:C50"/>
    <mergeCell ref="B51:C51"/>
    <mergeCell ref="B52:C52"/>
    <mergeCell ref="B53:C53"/>
    <mergeCell ref="B54:C54"/>
    <mergeCell ref="B55:C55"/>
    <mergeCell ref="B56:C56"/>
    <mergeCell ref="B57:C57"/>
    <mergeCell ref="B46:C46"/>
    <mergeCell ref="B33:C33"/>
    <mergeCell ref="B34:C34"/>
    <mergeCell ref="A35:C35"/>
    <mergeCell ref="B37:C37"/>
    <mergeCell ref="B38:C38"/>
    <mergeCell ref="B39:C39"/>
    <mergeCell ref="B40:C40"/>
    <mergeCell ref="A41:D41"/>
    <mergeCell ref="B43:C43"/>
    <mergeCell ref="A44:C44"/>
    <mergeCell ref="B45:C45"/>
    <mergeCell ref="B32:C32"/>
    <mergeCell ref="B21:C21"/>
    <mergeCell ref="B22:C22"/>
    <mergeCell ref="B23:C23"/>
    <mergeCell ref="B24:C24"/>
    <mergeCell ref="B25:C25"/>
    <mergeCell ref="A26:C26"/>
    <mergeCell ref="B27:C27"/>
    <mergeCell ref="B28:C28"/>
    <mergeCell ref="B29:C29"/>
    <mergeCell ref="A30:C30"/>
    <mergeCell ref="B31:C31"/>
    <mergeCell ref="B20:C20"/>
    <mergeCell ref="A7:B7"/>
    <mergeCell ref="A9:D9"/>
    <mergeCell ref="B11:C11"/>
    <mergeCell ref="B12:C12"/>
    <mergeCell ref="A13:D13"/>
    <mergeCell ref="B14:C14"/>
    <mergeCell ref="B15:C15"/>
    <mergeCell ref="B16:C16"/>
    <mergeCell ref="B17:C17"/>
    <mergeCell ref="B18:C18"/>
    <mergeCell ref="B19:C19"/>
    <mergeCell ref="A6:D6"/>
    <mergeCell ref="C1:D1"/>
    <mergeCell ref="C2:D2"/>
    <mergeCell ref="C3:D3"/>
    <mergeCell ref="C4:D4"/>
    <mergeCell ref="C5:D5"/>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9"/>
  <sheetViews>
    <sheetView workbookViewId="0">
      <selection activeCell="M8" sqref="M8"/>
    </sheetView>
  </sheetViews>
  <sheetFormatPr defaultColWidth="7.85546875" defaultRowHeight="12.75" x14ac:dyDescent="0.2"/>
  <cols>
    <col min="1" max="1" width="12" style="93" customWidth="1"/>
    <col min="2" max="2" width="10.5703125" style="93" customWidth="1"/>
    <col min="3" max="3" width="11.5703125" style="93" customWidth="1"/>
    <col min="4" max="4" width="52.7109375" style="93" customWidth="1"/>
    <col min="5" max="5" width="47.140625" style="93" customWidth="1"/>
    <col min="6" max="6" width="12.42578125" style="93" customWidth="1"/>
    <col min="7" max="7" width="17.5703125" style="93" customWidth="1"/>
    <col min="8" max="8" width="14.85546875" style="93" customWidth="1"/>
    <col min="9" max="9" width="15" style="93" customWidth="1"/>
    <col min="10" max="10" width="14.42578125" style="93" customWidth="1"/>
    <col min="11" max="12" width="7.85546875" style="93"/>
    <col min="13" max="13" width="35.85546875" style="93" customWidth="1"/>
    <col min="14" max="16384" width="7.85546875" style="93"/>
  </cols>
  <sheetData>
    <row r="1" spans="1:10" ht="63.75" customHeight="1" x14ac:dyDescent="0.2">
      <c r="F1" s="173" t="s">
        <v>183</v>
      </c>
      <c r="G1" s="173"/>
      <c r="H1" s="173"/>
      <c r="I1" s="173"/>
      <c r="J1" s="173"/>
    </row>
    <row r="2" spans="1:10" x14ac:dyDescent="0.2">
      <c r="H2" s="94"/>
      <c r="I2" s="94"/>
      <c r="J2" s="94"/>
    </row>
    <row r="3" spans="1:10" s="95" customFormat="1" ht="18.75" x14ac:dyDescent="0.25">
      <c r="A3" s="174" t="s">
        <v>161</v>
      </c>
      <c r="B3" s="174"/>
      <c r="C3" s="174"/>
      <c r="D3" s="174"/>
      <c r="E3" s="174"/>
      <c r="F3" s="174"/>
      <c r="G3" s="174"/>
      <c r="H3" s="174"/>
      <c r="I3" s="174"/>
      <c r="J3" s="174"/>
    </row>
    <row r="4" spans="1:10" ht="18.75" x14ac:dyDescent="0.3">
      <c r="A4" s="175" t="s">
        <v>4</v>
      </c>
      <c r="B4" s="175"/>
      <c r="C4" s="96"/>
      <c r="D4" s="96"/>
      <c r="E4" s="96"/>
      <c r="F4" s="96"/>
      <c r="G4" s="96"/>
      <c r="H4" s="96"/>
      <c r="I4" s="96"/>
      <c r="J4" s="96"/>
    </row>
    <row r="5" spans="1:10" x14ac:dyDescent="0.2">
      <c r="A5" s="176" t="s">
        <v>5</v>
      </c>
      <c r="B5" s="176"/>
      <c r="C5" s="97"/>
      <c r="D5" s="97"/>
      <c r="E5" s="97"/>
      <c r="F5" s="97"/>
      <c r="G5" s="97"/>
      <c r="H5" s="97"/>
      <c r="I5" s="97"/>
      <c r="J5" s="98" t="s">
        <v>162</v>
      </c>
    </row>
    <row r="6" spans="1:10" x14ac:dyDescent="0.2">
      <c r="A6" s="177" t="s">
        <v>163</v>
      </c>
      <c r="B6" s="177" t="s">
        <v>30</v>
      </c>
      <c r="C6" s="177" t="s">
        <v>31</v>
      </c>
      <c r="D6" s="177" t="s">
        <v>164</v>
      </c>
      <c r="E6" s="177" t="s">
        <v>165</v>
      </c>
      <c r="F6" s="177" t="s">
        <v>166</v>
      </c>
      <c r="G6" s="177" t="s">
        <v>9</v>
      </c>
      <c r="H6" s="177" t="s">
        <v>10</v>
      </c>
      <c r="I6" s="179" t="s">
        <v>11</v>
      </c>
      <c r="J6" s="180"/>
    </row>
    <row r="7" spans="1:10" ht="38.25" x14ac:dyDescent="0.2">
      <c r="A7" s="178"/>
      <c r="B7" s="178"/>
      <c r="C7" s="178"/>
      <c r="D7" s="178"/>
      <c r="E7" s="178"/>
      <c r="F7" s="178"/>
      <c r="G7" s="178"/>
      <c r="H7" s="178"/>
      <c r="I7" s="99" t="s">
        <v>12</v>
      </c>
      <c r="J7" s="100" t="s">
        <v>13</v>
      </c>
    </row>
    <row r="8" spans="1:10" x14ac:dyDescent="0.2">
      <c r="A8" s="101">
        <v>1</v>
      </c>
      <c r="B8" s="101">
        <v>2</v>
      </c>
      <c r="C8" s="101">
        <v>3</v>
      </c>
      <c r="D8" s="101">
        <v>4</v>
      </c>
      <c r="E8" s="101">
        <v>5</v>
      </c>
      <c r="F8" s="101">
        <v>6</v>
      </c>
      <c r="G8" s="101">
        <v>7</v>
      </c>
      <c r="H8" s="101">
        <v>8</v>
      </c>
      <c r="I8" s="101">
        <v>9</v>
      </c>
      <c r="J8" s="101">
        <v>10</v>
      </c>
    </row>
    <row r="9" spans="1:10" ht="15.75" hidden="1" x14ac:dyDescent="0.2">
      <c r="A9" s="102"/>
      <c r="B9" s="102"/>
      <c r="C9" s="102"/>
      <c r="D9" s="103"/>
      <c r="E9" s="104"/>
      <c r="F9" s="105"/>
      <c r="G9" s="106"/>
      <c r="H9" s="107"/>
      <c r="I9" s="108"/>
      <c r="J9" s="108"/>
    </row>
    <row r="10" spans="1:10" ht="47.25" hidden="1" x14ac:dyDescent="0.2">
      <c r="A10" s="109" t="s">
        <v>167</v>
      </c>
      <c r="B10" s="109" t="s">
        <v>168</v>
      </c>
      <c r="C10" s="110">
        <v>1070</v>
      </c>
      <c r="D10" s="111" t="s">
        <v>169</v>
      </c>
      <c r="E10" s="112" t="s">
        <v>170</v>
      </c>
      <c r="F10" s="110"/>
      <c r="G10" s="107">
        <f t="shared" ref="G10:G11" si="0">H10+I10</f>
        <v>0</v>
      </c>
      <c r="H10" s="107"/>
      <c r="I10" s="107"/>
      <c r="J10" s="107"/>
    </row>
    <row r="11" spans="1:10" ht="63" hidden="1" x14ac:dyDescent="0.2">
      <c r="A11" s="109" t="s">
        <v>171</v>
      </c>
      <c r="B11" s="109" t="s">
        <v>91</v>
      </c>
      <c r="C11" s="109" t="s">
        <v>92</v>
      </c>
      <c r="D11" s="111" t="s">
        <v>93</v>
      </c>
      <c r="E11" s="112" t="s">
        <v>172</v>
      </c>
      <c r="F11" s="110"/>
      <c r="G11" s="107">
        <f t="shared" si="0"/>
        <v>0</v>
      </c>
      <c r="H11" s="106"/>
      <c r="I11" s="107"/>
      <c r="J11" s="107"/>
    </row>
    <row r="12" spans="1:10" ht="31.5" x14ac:dyDescent="0.2">
      <c r="A12" s="113" t="s">
        <v>39</v>
      </c>
      <c r="B12" s="113" t="s">
        <v>112</v>
      </c>
      <c r="C12" s="109"/>
      <c r="D12" s="111" t="s">
        <v>173</v>
      </c>
      <c r="E12" s="112"/>
      <c r="F12" s="110"/>
      <c r="G12" s="108">
        <f>G13</f>
        <v>-235000</v>
      </c>
      <c r="H12" s="108">
        <f t="shared" ref="H12:J13" si="1">H13</f>
        <v>-235000</v>
      </c>
      <c r="I12" s="108">
        <f t="shared" si="1"/>
        <v>0</v>
      </c>
      <c r="J12" s="108">
        <f t="shared" si="1"/>
        <v>0</v>
      </c>
    </row>
    <row r="13" spans="1:10" ht="31.5" x14ac:dyDescent="0.2">
      <c r="A13" s="113" t="s">
        <v>41</v>
      </c>
      <c r="B13" s="113" t="s">
        <v>112</v>
      </c>
      <c r="C13" s="109"/>
      <c r="D13" s="111" t="s">
        <v>174</v>
      </c>
      <c r="E13" s="112"/>
      <c r="F13" s="110"/>
      <c r="G13" s="108">
        <f>G14</f>
        <v>-235000</v>
      </c>
      <c r="H13" s="108">
        <f t="shared" si="1"/>
        <v>-235000</v>
      </c>
      <c r="I13" s="108">
        <f t="shared" si="1"/>
        <v>0</v>
      </c>
      <c r="J13" s="108">
        <f t="shared" si="1"/>
        <v>0</v>
      </c>
    </row>
    <row r="14" spans="1:10" ht="63" x14ac:dyDescent="0.2">
      <c r="A14" s="109" t="s">
        <v>49</v>
      </c>
      <c r="B14" s="109" t="s">
        <v>50</v>
      </c>
      <c r="C14" s="109" t="s">
        <v>51</v>
      </c>
      <c r="D14" s="111" t="s">
        <v>52</v>
      </c>
      <c r="E14" s="112" t="s">
        <v>175</v>
      </c>
      <c r="F14" s="110" t="s">
        <v>176</v>
      </c>
      <c r="G14" s="107">
        <f>H14</f>
        <v>-235000</v>
      </c>
      <c r="H14" s="114">
        <v>-235000</v>
      </c>
      <c r="I14" s="107">
        <v>0</v>
      </c>
      <c r="J14" s="107">
        <v>0</v>
      </c>
    </row>
    <row r="15" spans="1:10" ht="18.75" x14ac:dyDescent="0.25">
      <c r="A15" s="169" t="s">
        <v>33</v>
      </c>
      <c r="B15" s="170"/>
      <c r="C15" s="171"/>
      <c r="D15" s="110"/>
      <c r="E15" s="115"/>
      <c r="F15" s="116"/>
      <c r="G15" s="117">
        <f>G13</f>
        <v>-235000</v>
      </c>
      <c r="H15" s="117">
        <f t="shared" ref="H15:J15" si="2">H13</f>
        <v>-235000</v>
      </c>
      <c r="I15" s="117">
        <f t="shared" si="2"/>
        <v>0</v>
      </c>
      <c r="J15" s="117">
        <f t="shared" si="2"/>
        <v>0</v>
      </c>
    </row>
    <row r="16" spans="1:10" ht="18.75" x14ac:dyDescent="0.3">
      <c r="C16" s="118" t="s">
        <v>24</v>
      </c>
      <c r="D16" s="119"/>
      <c r="E16" s="120"/>
      <c r="F16" s="172" t="s">
        <v>25</v>
      </c>
      <c r="G16" s="172"/>
    </row>
    <row r="17" spans="1:13" ht="18.75" x14ac:dyDescent="0.2">
      <c r="D17" s="119"/>
      <c r="E17" s="119"/>
      <c r="M17" s="119"/>
    </row>
    <row r="18" spans="1:13" ht="18.75" hidden="1" x14ac:dyDescent="0.2">
      <c r="E18" s="119" t="s">
        <v>177</v>
      </c>
      <c r="M18" s="119" t="s">
        <v>178</v>
      </c>
    </row>
    <row r="19" spans="1:13" ht="18.75" hidden="1" x14ac:dyDescent="0.2">
      <c r="E19" s="119" t="s">
        <v>179</v>
      </c>
      <c r="M19" s="119" t="s">
        <v>180</v>
      </c>
    </row>
    <row r="20" spans="1:13" ht="18.75" x14ac:dyDescent="0.2">
      <c r="E20" s="119"/>
    </row>
    <row r="21" spans="1:13" ht="18.75" x14ac:dyDescent="0.2">
      <c r="E21" s="120"/>
    </row>
    <row r="22" spans="1:13" ht="18.75" x14ac:dyDescent="0.2">
      <c r="E22" s="120"/>
    </row>
    <row r="23" spans="1:13" hidden="1" x14ac:dyDescent="0.2"/>
    <row r="29" spans="1:13" s="121" customFormat="1" ht="18.75" customHeight="1" x14ac:dyDescent="0.25">
      <c r="A29" s="93"/>
      <c r="B29" s="93"/>
      <c r="C29" s="93"/>
      <c r="D29" s="93"/>
      <c r="E29" s="93"/>
      <c r="F29" s="93"/>
      <c r="G29" s="93"/>
      <c r="H29" s="93"/>
      <c r="I29" s="93"/>
      <c r="J29" s="93"/>
    </row>
  </sheetData>
  <mergeCells count="15">
    <mergeCell ref="A15:C15"/>
    <mergeCell ref="F16:G16"/>
    <mergeCell ref="F1:J1"/>
    <mergeCell ref="A3:J3"/>
    <mergeCell ref="A4:B4"/>
    <mergeCell ref="A5:B5"/>
    <mergeCell ref="A6:A7"/>
    <mergeCell ref="B6:B7"/>
    <mergeCell ref="C6:C7"/>
    <mergeCell ref="D6:D7"/>
    <mergeCell ref="E6:E7"/>
    <mergeCell ref="F6:F7"/>
    <mergeCell ref="G6:G7"/>
    <mergeCell ref="H6:H7"/>
    <mergeCell ref="I6:J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5</vt:i4>
      </vt:variant>
    </vt:vector>
  </HeadingPairs>
  <TitlesOfParts>
    <vt:vector size="5" baseType="lpstr">
      <vt:lpstr>Додаток 1</vt:lpstr>
      <vt:lpstr>Додаток 2</vt:lpstr>
      <vt:lpstr>Додаток 2.1</vt:lpstr>
      <vt:lpstr>Додаток 3</vt:lpstr>
      <vt:lpstr>Додаток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Василь Павлюк</dc:creator>
  <cp:lastModifiedBy>Василь Павлюк</cp:lastModifiedBy>
  <cp:lastPrinted>2024-10-28T07:45:09Z</cp:lastPrinted>
  <dcterms:created xsi:type="dcterms:W3CDTF">2015-06-05T18:17:20Z</dcterms:created>
  <dcterms:modified xsi:type="dcterms:W3CDTF">2024-10-28T09:33:48Z</dcterms:modified>
</cp:coreProperties>
</file>