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6-а (позачергова) І-е засідання 08.11.2024\бюджет\"/>
    </mc:Choice>
  </mc:AlternateContent>
  <bookViews>
    <workbookView xWindow="0" yWindow="0" windowWidth="20100" windowHeight="912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O36" i="1"/>
  <c r="J36" i="1"/>
  <c r="G36" i="1"/>
  <c r="F36" i="1"/>
  <c r="E36" i="1"/>
  <c r="H36" i="1"/>
  <c r="I36" i="1"/>
  <c r="K36" i="1"/>
  <c r="L36" i="1"/>
  <c r="M36" i="1"/>
  <c r="N36" i="1"/>
  <c r="O17" i="1"/>
  <c r="J17" i="1"/>
  <c r="E17" i="1"/>
  <c r="P22" i="1"/>
  <c r="O23" i="1"/>
  <c r="P23" i="1"/>
  <c r="E23" i="1"/>
  <c r="J23" i="1"/>
  <c r="F29" i="1"/>
  <c r="G29" i="1"/>
  <c r="H29" i="1"/>
  <c r="I29" i="1"/>
  <c r="J29" i="1"/>
  <c r="K29" i="1"/>
  <c r="L29" i="1"/>
  <c r="M29" i="1"/>
  <c r="N29" i="1"/>
  <c r="O29" i="1"/>
  <c r="P29" i="1"/>
  <c r="E29" i="1"/>
  <c r="P31" i="1"/>
  <c r="G28" i="1" l="1"/>
  <c r="H28" i="1"/>
  <c r="K28" i="1"/>
  <c r="L28" i="1"/>
  <c r="F28" i="1"/>
  <c r="I28" i="1"/>
  <c r="M28" i="1"/>
  <c r="N28" i="1"/>
  <c r="O28" i="1"/>
  <c r="J30" i="1"/>
  <c r="J28" i="1" s="1"/>
  <c r="J31" i="1"/>
  <c r="E31" i="1"/>
  <c r="P30" i="1"/>
  <c r="P28" i="1" l="1"/>
  <c r="E28" i="1"/>
  <c r="E20" i="1" l="1"/>
  <c r="F23" i="1"/>
  <c r="G23" i="1"/>
  <c r="H23" i="1"/>
  <c r="I23" i="1"/>
  <c r="K23" i="1"/>
  <c r="L23" i="1"/>
  <c r="M23" i="1"/>
  <c r="N23" i="1"/>
  <c r="E25" i="1"/>
  <c r="P25" i="1" s="1"/>
  <c r="G33" i="1"/>
  <c r="G32" i="1" s="1"/>
  <c r="G27" i="1" s="1"/>
  <c r="H33" i="1"/>
  <c r="H32" i="1" s="1"/>
  <c r="H27" i="1" s="1"/>
  <c r="I33" i="1"/>
  <c r="I32" i="1" s="1"/>
  <c r="I27" i="1" s="1"/>
  <c r="J33" i="1"/>
  <c r="J32" i="1" s="1"/>
  <c r="J27" i="1" s="1"/>
  <c r="K33" i="1"/>
  <c r="K32" i="1" s="1"/>
  <c r="K27" i="1" s="1"/>
  <c r="L33" i="1"/>
  <c r="L32" i="1" s="1"/>
  <c r="L27" i="1" s="1"/>
  <c r="M33" i="1"/>
  <c r="M32" i="1" s="1"/>
  <c r="M27" i="1" s="1"/>
  <c r="N33" i="1"/>
  <c r="N32" i="1" s="1"/>
  <c r="N27" i="1" s="1"/>
  <c r="O33" i="1"/>
  <c r="O32" i="1" s="1"/>
  <c r="O27" i="1" s="1"/>
  <c r="F34" i="1"/>
  <c r="E34" i="1" s="1"/>
  <c r="P34" i="1" s="1"/>
  <c r="F35" i="1"/>
  <c r="F33" i="1" l="1"/>
  <c r="F32" i="1" s="1"/>
  <c r="F27" i="1" s="1"/>
  <c r="E35" i="1"/>
  <c r="J22" i="1"/>
  <c r="L22" i="1"/>
  <c r="E24" i="1"/>
  <c r="P24" i="1" l="1"/>
  <c r="E33" i="1"/>
  <c r="E32" i="1" s="1"/>
  <c r="E27" i="1" s="1"/>
  <c r="P27" i="1" s="1"/>
  <c r="P35" i="1"/>
  <c r="P33" i="1" s="1"/>
  <c r="P32" i="1" s="1"/>
  <c r="E21" i="1"/>
  <c r="P21" i="1" l="1"/>
  <c r="E19" i="1"/>
  <c r="G22" i="1"/>
  <c r="H22" i="1"/>
  <c r="I22" i="1"/>
  <c r="K22" i="1"/>
  <c r="M22" i="1"/>
  <c r="N22" i="1"/>
  <c r="O22" i="1" l="1"/>
  <c r="F19" i="1" l="1"/>
  <c r="F18" i="1" s="1"/>
  <c r="G19" i="1"/>
  <c r="G18" i="1" s="1"/>
  <c r="G17" i="1" s="1"/>
  <c r="H19" i="1"/>
  <c r="H18" i="1" s="1"/>
  <c r="I19" i="1"/>
  <c r="I18" i="1" s="1"/>
  <c r="J19" i="1"/>
  <c r="J18" i="1" s="1"/>
  <c r="K19" i="1"/>
  <c r="K18" i="1" s="1"/>
  <c r="L19" i="1"/>
  <c r="L18" i="1" s="1"/>
  <c r="M19" i="1"/>
  <c r="M18" i="1" s="1"/>
  <c r="N19" i="1"/>
  <c r="N18" i="1" s="1"/>
  <c r="O19" i="1"/>
  <c r="O18" i="1" s="1"/>
  <c r="E18" i="1"/>
  <c r="P20" i="1"/>
  <c r="P19" i="1" s="1"/>
  <c r="P18" i="1" s="1"/>
  <c r="F22" i="1" l="1"/>
  <c r="F17" i="1" s="1"/>
  <c r="E22" i="1" l="1"/>
  <c r="I17" i="1"/>
  <c r="H17" i="1" l="1"/>
  <c r="P17" i="1" l="1"/>
</calcChain>
</file>

<file path=xl/sharedStrings.xml><?xml version="1.0" encoding="utf-8"?>
<sst xmlns="http://schemas.openxmlformats.org/spreadsheetml/2006/main" count="96" uniqueCount="71">
  <si>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</si>
  <si>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</si>
  <si>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</si>
  <si>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</si>
  <si>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</si>
  <si>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</si>
  <si>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</si>
  <si>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</si>
  <si>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</si>
  <si>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</si>
  <si>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</si>
  <si>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</si>
  <si>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</si>
  <si>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</si>
  <si>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</si>
  <si>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</si>
  <si>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0610000</t>
  </si>
  <si>
    <t>X</t>
  </si>
  <si>
    <t>УСЬОГО</t>
  </si>
  <si>
    <t>0752500000</t>
  </si>
  <si>
    <t>(код бюджету)</t>
  </si>
  <si>
    <t>Секретар ради</t>
  </si>
  <si>
    <t>Валентина БОЖУК</t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</si>
  <si>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</si>
  <si>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</si>
  <si>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Зміни до розподілу витрат  бюджету Великобичківської територіальної громадни на 2024 рік</t>
  </si>
  <si>
    <t>Великобичківська селищна рада (головний розпорядник)</t>
  </si>
  <si>
    <t>Великобичківська селищна рада(відповідальний виконавець)</t>
  </si>
  <si>
    <t>0100000</t>
  </si>
  <si>
    <t>0110000</t>
  </si>
  <si>
    <t>01</t>
  </si>
  <si>
    <t>06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</si>
  <si>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</si>
  <si>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</si>
  <si>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0150</t>
  </si>
  <si>
    <t>0111</t>
  </si>
  <si>
    <t>за головними розпорядниками коштів (у межах змін обсягу доходів та видатків.)</t>
  </si>
  <si>
    <t>до рішення 36-ї(позачергової) сесії 8-го скликання</t>
  </si>
  <si>
    <t xml:space="preserve">1.Зміни за рахунок перевиконання доходів   
</t>
  </si>
  <si>
    <t>0611010</t>
  </si>
  <si>
    <t>1010</t>
  </si>
  <si>
    <t>0910</t>
  </si>
  <si>
    <t>Надання дошкільної освіти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</si>
  <si>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</si>
  <si>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</si>
  <si>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</si>
  <si>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0800000</t>
  </si>
  <si>
    <t>0810000</t>
  </si>
  <si>
    <t>0810160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</si>
  <si>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</si>
  <si>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</si>
  <si>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08</t>
  </si>
  <si>
    <t>Відділ соціального захисту населення Великобичківської селищної ради (головний розпорядник)</t>
  </si>
  <si>
    <t>Відділ соціального захисту населення Великобичківської селищної ради (відповідальний розпорядник)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</si>
  <si>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</si>
  <si>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</si>
  <si>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</si>
  <si>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0116020</t>
  </si>
  <si>
    <t>2. Перерозподіл видатків в межах загального обсягу</t>
  </si>
  <si>
    <t>0813241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</si>
  <si>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</si>
  <si>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</si>
  <si>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</si>
  <si>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</si>
  <si>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</si>
  <si>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</si>
  <si>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</si>
  <si>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1021</t>
  </si>
  <si>
    <t>Великобичківської селищної ради І-е засідання</t>
  </si>
  <si>
    <t>від 08.11.2024р. № 1421</t>
  </si>
  <si>
    <t>Додаток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</si>
</sst>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0" fillId="0" borderId="0" xfId="0"/>
    <xf numFmtId="0" fontId="9" fillId="0" borderId="0" xfId="1" applyFont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3" borderId="2" xfId="3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4" fontId="12" fillId="4" borderId="2" xfId="1" applyNumberFormat="1" applyFont="1" applyFill="1" applyBorder="1" applyAlignment="1">
      <alignment vertical="center" wrapText="1"/>
    </xf>
    <xf numFmtId="4" fontId="11" fillId="4" borderId="2" xfId="1" applyNumberFormat="1" applyFont="1" applyFill="1" applyBorder="1" applyAlignment="1">
      <alignment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13" fillId="0" borderId="2" xfId="1" applyNumberFormat="1" applyFont="1" applyFill="1" applyBorder="1" applyAlignment="1">
      <alignment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49" fontId="3" fillId="0" borderId="2" xfId="0" quotePrefix="1" applyNumberFormat="1" applyFont="1" applyFill="1" applyBorder="1" applyAlignment="1">
      <alignment horizontal="left" vertical="center" wrapText="1"/>
    </xf>
    <xf numFmtId="49" fontId="4" fillId="0" borderId="2" xfId="0" quotePrefix="1" applyNumberFormat="1" applyFont="1" applyFill="1" applyBorder="1" applyAlignment="1">
      <alignment horizontal="left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4" fontId="11" fillId="0" borderId="2" xfId="1" applyNumberFormat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left" vertical="center" wrapText="1"/>
    </xf>
    <xf numFmtId="49" fontId="3" fillId="0" borderId="4" xfId="0" quotePrefix="1" applyNumberFormat="1" applyFont="1" applyFill="1" applyBorder="1" applyAlignment="1">
      <alignment horizontal="left" vertical="center" wrapText="1"/>
    </xf>
    <xf numFmtId="49" fontId="3" fillId="0" borderId="5" xfId="0" quotePrefix="1" applyNumberFormat="1" applyFont="1" applyFill="1" applyBorder="1" applyAlignment="1">
      <alignment horizontal="left" vertical="center" wrapText="1"/>
    </xf>
    <xf numFmtId="2" fontId="11" fillId="4" borderId="3" xfId="1" applyNumberFormat="1" applyFont="1" applyFill="1" applyBorder="1" applyAlignment="1">
      <alignment horizontal="left" vertical="center" wrapText="1"/>
    </xf>
    <xf numFmtId="2" fontId="11" fillId="4" borderId="4" xfId="1" applyNumberFormat="1" applyFont="1" applyFill="1" applyBorder="1" applyAlignment="1">
      <alignment horizontal="left" vertical="center"/>
    </xf>
    <xf numFmtId="2" fontId="11" fillId="4" borderId="5" xfId="1" applyNumberFormat="1" applyFont="1" applyFill="1" applyBorder="1" applyAlignment="1">
      <alignment horizontal="left" vertical="center"/>
    </xf>
  </cellXfs>
  <cellStyles count="6">
    <cellStyle name="Звичайний 2" xfId="5"/>
    <cellStyle name="Обычный" xfId="0" builtinId="0"/>
    <cellStyle name="Обычный 2" xfId="2"/>
    <cellStyle name="Обычный 3_Книга1" xfId="4"/>
    <cellStyle name="Обычный_дод.3 до рішення" xfId="1"/>
    <cellStyle name="Обычный_Додатки 3,5,6 на 2021 рік для ОТ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zoomScale="91" zoomScaleNormal="91" workbookViewId="0">
      <selection activeCell="D4" sqref="D4"/>
    </sheetView>
  </sheetViews>
  <sheetFormatPr defaultRowHeight="12.75" x14ac:dyDescent="0.2"/>
  <cols>
    <col min="1" max="1" width="13.42578125" customWidth="1"/>
    <col min="2" max="3" width="12" customWidth="1"/>
    <col min="4" max="4" width="45.140625" customWidth="1"/>
    <col min="5" max="5" width="16.28515625" customWidth="1"/>
    <col min="6" max="6" width="14.7109375" customWidth="1"/>
    <col min="7" max="7" width="16.5703125" customWidth="1"/>
    <col min="8" max="9" width="13.7109375" customWidth="1"/>
    <col min="10" max="10" width="17" customWidth="1"/>
    <col min="11" max="11" width="15.28515625" customWidth="1"/>
    <col min="12" max="14" width="13.7109375" customWidth="1"/>
    <col min="15" max="15" width="17.42578125" customWidth="1"/>
    <col min="16" max="16" width="16.28515625" customWidth="1"/>
  </cols>
  <sheetData>
    <row r="1" spans="1:16" s="11" customFormat="1" x14ac:dyDescent="0.2"/>
    <row r="2" spans="1:16" x14ac:dyDescent="0.2">
      <c r="M2" s="13" t="s">
        <v>70</v>
      </c>
      <c r="N2" s="14"/>
    </row>
    <row r="3" spans="1:16" x14ac:dyDescent="0.2">
      <c r="M3" s="13" t="s">
        <v>37</v>
      </c>
      <c r="N3" s="14"/>
      <c r="O3" s="11"/>
    </row>
    <row r="4" spans="1:16" x14ac:dyDescent="0.2">
      <c r="M4" s="13" t="s">
        <v>68</v>
      </c>
      <c r="N4" s="14"/>
      <c r="O4" s="11"/>
    </row>
    <row r="5" spans="1:16" x14ac:dyDescent="0.2">
      <c r="M5" s="13" t="s">
        <v>69</v>
      </c>
      <c r="N5" s="14"/>
      <c r="O5" s="11"/>
    </row>
    <row r="6" spans="1:16" s="11" customFormat="1" ht="15.75" x14ac:dyDescent="0.2">
      <c r="A6" s="42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5.75" x14ac:dyDescent="0.2">
      <c r="A7" s="46" t="s">
        <v>36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s="11" customForma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">
      <c r="A10" s="7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">
      <c r="A11" s="6" t="s">
        <v>20</v>
      </c>
      <c r="P11" s="1" t="s">
        <v>0</v>
      </c>
    </row>
    <row r="12" spans="1:16" x14ac:dyDescent="0.2">
      <c r="A12" s="43" t="s">
        <v>1</v>
      </c>
      <c r="B12" s="43" t="s">
        <v>2</v>
      </c>
      <c r="C12" s="43" t="s">
        <v>3</v>
      </c>
      <c r="D12" s="44" t="s">
        <v>4</v>
      </c>
      <c r="E12" s="44" t="s">
        <v>5</v>
      </c>
      <c r="F12" s="44"/>
      <c r="G12" s="44"/>
      <c r="H12" s="44"/>
      <c r="I12" s="44"/>
      <c r="J12" s="44" t="s">
        <v>12</v>
      </c>
      <c r="K12" s="44"/>
      <c r="L12" s="44"/>
      <c r="M12" s="44"/>
      <c r="N12" s="44"/>
      <c r="O12" s="44"/>
      <c r="P12" s="45" t="s">
        <v>14</v>
      </c>
    </row>
    <row r="13" spans="1:16" x14ac:dyDescent="0.2">
      <c r="A13" s="44"/>
      <c r="B13" s="44"/>
      <c r="C13" s="44"/>
      <c r="D13" s="44"/>
      <c r="E13" s="45" t="s">
        <v>6</v>
      </c>
      <c r="F13" s="44" t="s">
        <v>7</v>
      </c>
      <c r="G13" s="44" t="s">
        <v>8</v>
      </c>
      <c r="H13" s="44"/>
      <c r="I13" s="44" t="s">
        <v>11</v>
      </c>
      <c r="J13" s="45" t="s">
        <v>6</v>
      </c>
      <c r="K13" s="44" t="s">
        <v>13</v>
      </c>
      <c r="L13" s="44" t="s">
        <v>7</v>
      </c>
      <c r="M13" s="44" t="s">
        <v>8</v>
      </c>
      <c r="N13" s="44"/>
      <c r="O13" s="44" t="s">
        <v>11</v>
      </c>
      <c r="P13" s="44"/>
    </row>
    <row r="14" spans="1:16" x14ac:dyDescent="0.2">
      <c r="A14" s="44"/>
      <c r="B14" s="44"/>
      <c r="C14" s="44"/>
      <c r="D14" s="44"/>
      <c r="E14" s="44"/>
      <c r="F14" s="44"/>
      <c r="G14" s="44" t="s">
        <v>9</v>
      </c>
      <c r="H14" s="44" t="s">
        <v>10</v>
      </c>
      <c r="I14" s="44"/>
      <c r="J14" s="44"/>
      <c r="K14" s="44"/>
      <c r="L14" s="44"/>
      <c r="M14" s="44" t="s">
        <v>9</v>
      </c>
      <c r="N14" s="44" t="s">
        <v>10</v>
      </c>
      <c r="O14" s="44"/>
      <c r="P14" s="44"/>
    </row>
    <row r="15" spans="1:16" ht="44.25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x14ac:dyDescent="0.2">
      <c r="A16" s="4">
        <v>1</v>
      </c>
      <c r="B16" s="4">
        <v>2</v>
      </c>
      <c r="C16" s="4">
        <v>3</v>
      </c>
      <c r="D16" s="4">
        <v>4</v>
      </c>
      <c r="E16" s="5">
        <v>5</v>
      </c>
      <c r="F16" s="4">
        <v>6</v>
      </c>
      <c r="G16" s="4">
        <v>7</v>
      </c>
      <c r="H16" s="4">
        <v>8</v>
      </c>
      <c r="I16" s="4">
        <v>9</v>
      </c>
      <c r="J16" s="5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5">
        <v>16</v>
      </c>
    </row>
    <row r="17" spans="1:16" s="11" customFormat="1" ht="36" customHeight="1" x14ac:dyDescent="0.2">
      <c r="A17" s="51" t="s">
        <v>38</v>
      </c>
      <c r="B17" s="52"/>
      <c r="C17" s="52"/>
      <c r="D17" s="53"/>
      <c r="E17" s="23">
        <f>E18+E22</f>
        <v>2525996</v>
      </c>
      <c r="F17" s="23">
        <f>F18+F22</f>
        <v>2035996</v>
      </c>
      <c r="G17" s="23">
        <f>G18+G22</f>
        <v>1570000</v>
      </c>
      <c r="H17" s="22">
        <f t="shared" ref="F17:P18" si="0">H18</f>
        <v>0</v>
      </c>
      <c r="I17" s="22">
        <f t="shared" si="0"/>
        <v>0</v>
      </c>
      <c r="J17" s="22">
        <f>J22</f>
        <v>133400</v>
      </c>
      <c r="K17" s="22">
        <v>0</v>
      </c>
      <c r="L17" s="22">
        <v>0</v>
      </c>
      <c r="M17" s="22">
        <v>0</v>
      </c>
      <c r="N17" s="22">
        <v>0</v>
      </c>
      <c r="O17" s="22">
        <f>O22</f>
        <v>133400</v>
      </c>
      <c r="P17" s="23">
        <f>E17+J17</f>
        <v>2659396</v>
      </c>
    </row>
    <row r="18" spans="1:16" s="11" customFormat="1" ht="31.5" x14ac:dyDescent="0.2">
      <c r="A18" s="24" t="s">
        <v>28</v>
      </c>
      <c r="B18" s="25" t="s">
        <v>30</v>
      </c>
      <c r="C18" s="16"/>
      <c r="D18" s="15" t="s">
        <v>26</v>
      </c>
      <c r="E18" s="17">
        <f>E19</f>
        <v>1223396</v>
      </c>
      <c r="F18" s="17">
        <f t="shared" si="0"/>
        <v>733396</v>
      </c>
      <c r="G18" s="17">
        <f t="shared" si="0"/>
        <v>640000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733396</v>
      </c>
    </row>
    <row r="19" spans="1:16" s="11" customFormat="1" ht="31.5" x14ac:dyDescent="0.2">
      <c r="A19" s="24" t="s">
        <v>29</v>
      </c>
      <c r="B19" s="25" t="s">
        <v>30</v>
      </c>
      <c r="C19" s="16"/>
      <c r="D19" s="15" t="s">
        <v>27</v>
      </c>
      <c r="E19" s="17">
        <f>E20+E21</f>
        <v>1223396</v>
      </c>
      <c r="F19" s="17">
        <f t="shared" ref="F19:P19" si="1">F20</f>
        <v>733396</v>
      </c>
      <c r="G19" s="17">
        <f t="shared" si="1"/>
        <v>640000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733396</v>
      </c>
    </row>
    <row r="20" spans="1:16" s="11" customFormat="1" ht="93" customHeight="1" x14ac:dyDescent="0.2">
      <c r="A20" s="31" t="s">
        <v>33</v>
      </c>
      <c r="B20" s="33" t="s">
        <v>34</v>
      </c>
      <c r="C20" s="33" t="s">
        <v>35</v>
      </c>
      <c r="D20" s="34" t="s">
        <v>32</v>
      </c>
      <c r="E20" s="26">
        <f>F20</f>
        <v>733396</v>
      </c>
      <c r="F20" s="26">
        <v>733396</v>
      </c>
      <c r="G20" s="26">
        <v>640000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7">
        <f>E20</f>
        <v>733396</v>
      </c>
    </row>
    <row r="21" spans="1:16" s="11" customFormat="1" ht="72" customHeight="1" x14ac:dyDescent="0.2">
      <c r="A21" s="31" t="s">
        <v>57</v>
      </c>
      <c r="B21" s="33" t="s">
        <v>54</v>
      </c>
      <c r="C21" s="33" t="s">
        <v>55</v>
      </c>
      <c r="D21" s="34" t="s">
        <v>56</v>
      </c>
      <c r="E21" s="26">
        <f>F21</f>
        <v>490000</v>
      </c>
      <c r="F21" s="26">
        <v>490000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>
        <f>E21+J21</f>
        <v>490000</v>
      </c>
    </row>
    <row r="22" spans="1:16" s="11" customFormat="1" ht="47.25" x14ac:dyDescent="0.2">
      <c r="A22" s="35" t="s">
        <v>15</v>
      </c>
      <c r="B22" s="36" t="s">
        <v>31</v>
      </c>
      <c r="C22" s="37"/>
      <c r="D22" s="38" t="s">
        <v>23</v>
      </c>
      <c r="E22" s="32">
        <f>E23</f>
        <v>1302600</v>
      </c>
      <c r="F22" s="32">
        <f>F23</f>
        <v>1302600</v>
      </c>
      <c r="G22" s="32">
        <f t="shared" ref="G22:N22" si="2">G23</f>
        <v>930000</v>
      </c>
      <c r="H22" s="32">
        <f t="shared" si="2"/>
        <v>0</v>
      </c>
      <c r="I22" s="32">
        <f t="shared" si="2"/>
        <v>0</v>
      </c>
      <c r="J22" s="32">
        <f t="shared" si="2"/>
        <v>133400</v>
      </c>
      <c r="K22" s="32">
        <f t="shared" si="2"/>
        <v>0</v>
      </c>
      <c r="L22" s="32">
        <f t="shared" si="2"/>
        <v>0</v>
      </c>
      <c r="M22" s="32">
        <f t="shared" si="2"/>
        <v>0</v>
      </c>
      <c r="N22" s="32">
        <f t="shared" si="2"/>
        <v>0</v>
      </c>
      <c r="O22" s="32">
        <f t="shared" ref="O22" si="3">O23</f>
        <v>133400</v>
      </c>
      <c r="P22" s="39">
        <f>E22+J22</f>
        <v>1436000</v>
      </c>
    </row>
    <row r="23" spans="1:16" s="11" customFormat="1" ht="47.25" x14ac:dyDescent="0.2">
      <c r="A23" s="35" t="s">
        <v>16</v>
      </c>
      <c r="B23" s="36" t="s">
        <v>31</v>
      </c>
      <c r="C23" s="37"/>
      <c r="D23" s="38" t="s">
        <v>24</v>
      </c>
      <c r="E23" s="32">
        <f>E24+E25+E26</f>
        <v>1302600</v>
      </c>
      <c r="F23" s="32">
        <f t="shared" ref="F23:N23" si="4">F24+F25</f>
        <v>1302600</v>
      </c>
      <c r="G23" s="32">
        <f t="shared" si="4"/>
        <v>930000</v>
      </c>
      <c r="H23" s="32">
        <f t="shared" si="4"/>
        <v>0</v>
      </c>
      <c r="I23" s="32">
        <f t="shared" si="4"/>
        <v>0</v>
      </c>
      <c r="J23" s="32">
        <f>J26</f>
        <v>133400</v>
      </c>
      <c r="K23" s="32">
        <f t="shared" si="4"/>
        <v>0</v>
      </c>
      <c r="L23" s="32">
        <f t="shared" si="4"/>
        <v>0</v>
      </c>
      <c r="M23" s="32">
        <f t="shared" si="4"/>
        <v>0</v>
      </c>
      <c r="N23" s="32">
        <f t="shared" si="4"/>
        <v>0</v>
      </c>
      <c r="O23" s="32">
        <f>O26</f>
        <v>133400</v>
      </c>
      <c r="P23" s="32">
        <f>P24+P25+P26</f>
        <v>1436000</v>
      </c>
    </row>
    <row r="24" spans="1:16" s="11" customFormat="1" ht="41.25" customHeight="1" x14ac:dyDescent="0.2">
      <c r="A24" s="40" t="s">
        <v>39</v>
      </c>
      <c r="B24" s="33" t="s">
        <v>40</v>
      </c>
      <c r="C24" s="41" t="s">
        <v>41</v>
      </c>
      <c r="D24" s="34" t="s">
        <v>42</v>
      </c>
      <c r="E24" s="26">
        <f>F24</f>
        <v>1236000</v>
      </c>
      <c r="F24" s="26">
        <v>1236000</v>
      </c>
      <c r="G24" s="26">
        <v>930000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7">
        <f>E24+J24</f>
        <v>1236000</v>
      </c>
    </row>
    <row r="25" spans="1:16" s="11" customFormat="1" ht="58.5" customHeight="1" x14ac:dyDescent="0.2">
      <c r="A25" s="40" t="s">
        <v>43</v>
      </c>
      <c r="B25" s="33">
        <v>1021</v>
      </c>
      <c r="C25" s="41" t="s">
        <v>44</v>
      </c>
      <c r="D25" s="34" t="s">
        <v>45</v>
      </c>
      <c r="E25" s="26">
        <f>F25</f>
        <v>66600</v>
      </c>
      <c r="F25" s="26">
        <v>66600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7">
        <f>E25+J25</f>
        <v>66600</v>
      </c>
    </row>
    <row r="26" spans="1:16" s="11" customFormat="1" ht="109.5" customHeight="1" x14ac:dyDescent="0.2">
      <c r="A26" s="40" t="s">
        <v>63</v>
      </c>
      <c r="B26" s="33" t="s">
        <v>64</v>
      </c>
      <c r="C26" s="41" t="s">
        <v>65</v>
      </c>
      <c r="D26" s="34" t="s">
        <v>66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133400</v>
      </c>
      <c r="K26" s="26">
        <v>0</v>
      </c>
      <c r="L26" s="26">
        <v>0</v>
      </c>
      <c r="M26" s="26">
        <v>0</v>
      </c>
      <c r="N26" s="26">
        <v>0</v>
      </c>
      <c r="O26" s="26">
        <v>133400</v>
      </c>
      <c r="P26" s="27">
        <v>133400</v>
      </c>
    </row>
    <row r="27" spans="1:16" s="11" customFormat="1" ht="29.25" customHeight="1" x14ac:dyDescent="0.2">
      <c r="A27" s="48" t="s">
        <v>58</v>
      </c>
      <c r="B27" s="49"/>
      <c r="C27" s="49"/>
      <c r="D27" s="50"/>
      <c r="E27" s="32">
        <f t="shared" ref="E27:O27" si="5">E32+E28</f>
        <v>363425</v>
      </c>
      <c r="F27" s="32">
        <f t="shared" si="5"/>
        <v>363425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-363425</v>
      </c>
      <c r="K27" s="32">
        <f t="shared" si="5"/>
        <v>-363425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32">
        <f t="shared" si="5"/>
        <v>0</v>
      </c>
      <c r="P27" s="32">
        <f>E27+J27</f>
        <v>0</v>
      </c>
    </row>
    <row r="28" spans="1:16" s="11" customFormat="1" ht="54" customHeight="1" x14ac:dyDescent="0.2">
      <c r="A28" s="28" t="s">
        <v>15</v>
      </c>
      <c r="B28" s="28" t="s">
        <v>31</v>
      </c>
      <c r="C28" s="29"/>
      <c r="D28" s="29" t="s">
        <v>23</v>
      </c>
      <c r="E28" s="32">
        <f>E29</f>
        <v>363425</v>
      </c>
      <c r="F28" s="32">
        <f t="shared" ref="F28:P28" si="6">F29</f>
        <v>363425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-363425</v>
      </c>
      <c r="K28" s="32">
        <f t="shared" si="6"/>
        <v>-363425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 t="shared" si="6"/>
        <v>0</v>
      </c>
      <c r="P28" s="32">
        <f t="shared" si="6"/>
        <v>0</v>
      </c>
    </row>
    <row r="29" spans="1:16" s="11" customFormat="1" ht="48.75" customHeight="1" x14ac:dyDescent="0.2">
      <c r="A29" s="28" t="s">
        <v>16</v>
      </c>
      <c r="B29" s="28" t="s">
        <v>31</v>
      </c>
      <c r="C29" s="29"/>
      <c r="D29" s="29" t="s">
        <v>24</v>
      </c>
      <c r="E29" s="32">
        <f>E31+E30</f>
        <v>363425</v>
      </c>
      <c r="F29" s="32">
        <f t="shared" ref="F29:P29" si="7">F31+F30</f>
        <v>363425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-363425</v>
      </c>
      <c r="K29" s="32">
        <f t="shared" si="7"/>
        <v>-363425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7"/>
        <v>0</v>
      </c>
      <c r="P29" s="32">
        <f t="shared" si="7"/>
        <v>0</v>
      </c>
    </row>
    <row r="30" spans="1:16" s="11" customFormat="1" ht="33" customHeight="1" x14ac:dyDescent="0.2">
      <c r="A30" s="31" t="s">
        <v>39</v>
      </c>
      <c r="B30" s="31" t="s">
        <v>40</v>
      </c>
      <c r="C30" s="31" t="s">
        <v>41</v>
      </c>
      <c r="D30" s="30" t="s">
        <v>42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f>K30</f>
        <v>-71000</v>
      </c>
      <c r="K30" s="26">
        <v>-71000</v>
      </c>
      <c r="L30" s="26">
        <v>0</v>
      </c>
      <c r="M30" s="26">
        <v>0</v>
      </c>
      <c r="N30" s="26">
        <v>0</v>
      </c>
      <c r="O30" s="26">
        <v>0</v>
      </c>
      <c r="P30" s="27">
        <f>K30+E30</f>
        <v>-71000</v>
      </c>
    </row>
    <row r="31" spans="1:16" s="11" customFormat="1" ht="56.25" customHeight="1" x14ac:dyDescent="0.2">
      <c r="A31" s="31" t="s">
        <v>43</v>
      </c>
      <c r="B31" s="31" t="s">
        <v>67</v>
      </c>
      <c r="C31" s="31" t="s">
        <v>44</v>
      </c>
      <c r="D31" s="30" t="s">
        <v>45</v>
      </c>
      <c r="E31" s="26">
        <f>F31</f>
        <v>363425</v>
      </c>
      <c r="F31" s="26">
        <v>363425</v>
      </c>
      <c r="G31" s="26">
        <v>0</v>
      </c>
      <c r="H31" s="26">
        <v>0</v>
      </c>
      <c r="I31" s="26">
        <v>0</v>
      </c>
      <c r="J31" s="26">
        <f>K31</f>
        <v>-292425</v>
      </c>
      <c r="K31" s="26">
        <v>-292425</v>
      </c>
      <c r="L31" s="26">
        <v>0</v>
      </c>
      <c r="M31" s="26">
        <v>0</v>
      </c>
      <c r="N31" s="26">
        <v>0</v>
      </c>
      <c r="O31" s="26">
        <v>0</v>
      </c>
      <c r="P31" s="27">
        <f>K31+E31</f>
        <v>71000</v>
      </c>
    </row>
    <row r="32" spans="1:16" s="11" customFormat="1" ht="54" customHeight="1" x14ac:dyDescent="0.2">
      <c r="A32" s="28" t="s">
        <v>46</v>
      </c>
      <c r="B32" s="36" t="s">
        <v>51</v>
      </c>
      <c r="C32" s="36"/>
      <c r="D32" s="38" t="s">
        <v>52</v>
      </c>
      <c r="E32" s="32">
        <f>E33</f>
        <v>0</v>
      </c>
      <c r="F32" s="32">
        <f t="shared" ref="F32:P32" si="8">F33</f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8"/>
        <v>0</v>
      </c>
      <c r="P32" s="32">
        <f t="shared" si="8"/>
        <v>0</v>
      </c>
    </row>
    <row r="33" spans="1:21" s="11" customFormat="1" ht="53.25" customHeight="1" x14ac:dyDescent="0.2">
      <c r="A33" s="28" t="s">
        <v>47</v>
      </c>
      <c r="B33" s="36" t="s">
        <v>51</v>
      </c>
      <c r="C33" s="36"/>
      <c r="D33" s="38" t="s">
        <v>53</v>
      </c>
      <c r="E33" s="32">
        <f>E35+E34</f>
        <v>0</v>
      </c>
      <c r="F33" s="32">
        <f t="shared" ref="F33:P33" si="9">F35+F34</f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 t="shared" si="9"/>
        <v>0</v>
      </c>
      <c r="P33" s="32">
        <f t="shared" si="9"/>
        <v>0</v>
      </c>
    </row>
    <row r="34" spans="1:21" s="11" customFormat="1" ht="46.5" customHeight="1" x14ac:dyDescent="0.2">
      <c r="A34" s="31" t="s">
        <v>48</v>
      </c>
      <c r="B34" s="33" t="s">
        <v>49</v>
      </c>
      <c r="C34" s="33" t="s">
        <v>35</v>
      </c>
      <c r="D34" s="34" t="s">
        <v>50</v>
      </c>
      <c r="E34" s="26">
        <f>F34</f>
        <v>60000</v>
      </c>
      <c r="F34" s="26">
        <f>G34</f>
        <v>60000</v>
      </c>
      <c r="G34" s="26">
        <v>60000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7">
        <f>E34+J34</f>
        <v>60000</v>
      </c>
    </row>
    <row r="35" spans="1:21" s="11" customFormat="1" ht="51.75" customHeight="1" x14ac:dyDescent="0.2">
      <c r="A35" s="31" t="s">
        <v>59</v>
      </c>
      <c r="B35" s="33" t="s">
        <v>60</v>
      </c>
      <c r="C35" s="33" t="s">
        <v>61</v>
      </c>
      <c r="D35" s="34" t="s">
        <v>62</v>
      </c>
      <c r="E35" s="26">
        <f>F35</f>
        <v>-60000</v>
      </c>
      <c r="F35" s="26">
        <f>G35</f>
        <v>-60000</v>
      </c>
      <c r="G35" s="26">
        <v>-60000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7">
        <f>E35+J35</f>
        <v>-60000</v>
      </c>
    </row>
    <row r="36" spans="1:21" ht="15.75" x14ac:dyDescent="0.2">
      <c r="A36" s="18" t="s">
        <v>17</v>
      </c>
      <c r="B36" s="19" t="s">
        <v>17</v>
      </c>
      <c r="C36" s="20" t="s">
        <v>17</v>
      </c>
      <c r="D36" s="21" t="s">
        <v>18</v>
      </c>
      <c r="E36" s="17">
        <f>E27+E17</f>
        <v>2889421</v>
      </c>
      <c r="F36" s="17">
        <f>F27+F17</f>
        <v>2399421</v>
      </c>
      <c r="G36" s="17">
        <f>G27+G17</f>
        <v>1570000</v>
      </c>
      <c r="H36" s="17">
        <f t="shared" ref="H36:N36" si="10">H27+H17</f>
        <v>0</v>
      </c>
      <c r="I36" s="17">
        <f t="shared" si="10"/>
        <v>0</v>
      </c>
      <c r="J36" s="17">
        <f t="shared" si="10"/>
        <v>-230025</v>
      </c>
      <c r="K36" s="17">
        <f t="shared" si="10"/>
        <v>-363425</v>
      </c>
      <c r="L36" s="17">
        <f t="shared" si="10"/>
        <v>0</v>
      </c>
      <c r="M36" s="17">
        <f t="shared" si="10"/>
        <v>0</v>
      </c>
      <c r="N36" s="17">
        <f t="shared" si="10"/>
        <v>0</v>
      </c>
      <c r="O36" s="17">
        <f>O27+O17</f>
        <v>133400</v>
      </c>
      <c r="P36" s="17">
        <f>P27+P17</f>
        <v>2659396</v>
      </c>
    </row>
    <row r="38" spans="1:21" ht="15.75" x14ac:dyDescent="0.25">
      <c r="B38" s="8" t="s">
        <v>21</v>
      </c>
      <c r="C38" s="9"/>
      <c r="D38" s="9"/>
      <c r="E38" s="9"/>
      <c r="F38" s="9"/>
      <c r="G38" s="10" t="s">
        <v>22</v>
      </c>
      <c r="H38" s="9"/>
      <c r="I38" s="3"/>
    </row>
    <row r="40" spans="1:21" x14ac:dyDescent="0.2"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"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3" spans="1:2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21" ht="15.75" customHeight="1" x14ac:dyDescent="0.2"/>
  </sheetData>
  <mergeCells count="25">
    <mergeCell ref="A27:D27"/>
    <mergeCell ref="A12:A15"/>
    <mergeCell ref="J12:O12"/>
    <mergeCell ref="J13:J15"/>
    <mergeCell ref="K13:K15"/>
    <mergeCell ref="L13:L15"/>
    <mergeCell ref="M13:N13"/>
    <mergeCell ref="M14:M15"/>
    <mergeCell ref="N14:N15"/>
    <mergeCell ref="A17:D17"/>
    <mergeCell ref="A6:P6"/>
    <mergeCell ref="B12:B15"/>
    <mergeCell ref="C12:C15"/>
    <mergeCell ref="D12:D15"/>
    <mergeCell ref="E12:I12"/>
    <mergeCell ref="E13:E15"/>
    <mergeCell ref="F13:F15"/>
    <mergeCell ref="G13:H13"/>
    <mergeCell ref="O13:O15"/>
    <mergeCell ref="P12:P15"/>
    <mergeCell ref="A7:P7"/>
    <mergeCell ref="A8:P8"/>
    <mergeCell ref="G14:G15"/>
    <mergeCell ref="H14:H15"/>
    <mergeCell ref="I13:I15"/>
  </mergeCells>
  <pageMargins left="0.19685039370078741" right="0.19685039370078741" top="0.39370078740157483" bottom="0.19685039370078741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Секретар</cp:lastModifiedBy>
  <cp:lastPrinted>2024-11-11T09:55:35Z</cp:lastPrinted>
  <dcterms:created xsi:type="dcterms:W3CDTF">2022-05-09T08:18:09Z</dcterms:created>
  <dcterms:modified xsi:type="dcterms:W3CDTF">2024-11-11T09:55:38Z</dcterms:modified>
</cp:coreProperties>
</file>