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2024 рік сесії\сесія листопад  ІІ засідання\"/>
    </mc:Choice>
  </mc:AlternateContent>
  <xr:revisionPtr revIDLastSave="0" documentId="13_ncr:1_{097B9144-1F45-42E0-B353-6700BED67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K23" i="1"/>
  <c r="L23" i="1"/>
  <c r="M23" i="1"/>
  <c r="N23" i="1"/>
  <c r="E24" i="1"/>
  <c r="P24" i="1" s="1"/>
  <c r="E29" i="1"/>
  <c r="P29" i="1" s="1"/>
  <c r="F25" i="1" l="1"/>
  <c r="F23" i="1" s="1"/>
  <c r="G25" i="1"/>
  <c r="G23" i="1" s="1"/>
  <c r="H30" i="1"/>
  <c r="I30" i="1"/>
  <c r="J30" i="1"/>
  <c r="K30" i="1"/>
  <c r="L30" i="1"/>
  <c r="N30" i="1"/>
  <c r="O30" i="1"/>
  <c r="F31" i="1"/>
  <c r="F30" i="1" s="1"/>
  <c r="G31" i="1"/>
  <c r="G30" i="1" s="1"/>
  <c r="H31" i="1"/>
  <c r="I31" i="1"/>
  <c r="J31" i="1"/>
  <c r="K31" i="1"/>
  <c r="L31" i="1"/>
  <c r="M31" i="1"/>
  <c r="M30" i="1" s="1"/>
  <c r="N31" i="1"/>
  <c r="O31" i="1"/>
  <c r="E32" i="1"/>
  <c r="P32" i="1" s="1"/>
  <c r="P31" i="1" s="1"/>
  <c r="P30" i="1" s="1"/>
  <c r="E28" i="1"/>
  <c r="P28" i="1" s="1"/>
  <c r="E27" i="1"/>
  <c r="P27" i="1" s="1"/>
  <c r="E26" i="1"/>
  <c r="P26" i="1" s="1"/>
  <c r="E31" i="1" l="1"/>
  <c r="E30" i="1" s="1"/>
  <c r="F19" i="1" l="1"/>
  <c r="G19" i="1"/>
  <c r="H19" i="1"/>
  <c r="I19" i="1"/>
  <c r="J19" i="1"/>
  <c r="K19" i="1"/>
  <c r="L19" i="1"/>
  <c r="M19" i="1"/>
  <c r="N19" i="1"/>
  <c r="O19" i="1"/>
  <c r="G22" i="1" l="1"/>
  <c r="G21" i="1" s="1"/>
  <c r="H22" i="1"/>
  <c r="H21" i="1" s="1"/>
  <c r="K22" i="1"/>
  <c r="K21" i="1" s="1"/>
  <c r="L22" i="1"/>
  <c r="L21" i="1" s="1"/>
  <c r="F22" i="1"/>
  <c r="F21" i="1" s="1"/>
  <c r="I22" i="1"/>
  <c r="I21" i="1" s="1"/>
  <c r="M22" i="1"/>
  <c r="M21" i="1" s="1"/>
  <c r="N22" i="1"/>
  <c r="N21" i="1" s="1"/>
  <c r="J25" i="1"/>
  <c r="E25" i="1"/>
  <c r="E23" i="1" s="1"/>
  <c r="J23" i="1" l="1"/>
  <c r="O25" i="1"/>
  <c r="O23" i="1" s="1"/>
  <c r="O22" i="1" s="1"/>
  <c r="O21" i="1" s="1"/>
  <c r="J22" i="1"/>
  <c r="J21" i="1" s="1"/>
  <c r="P25" i="1"/>
  <c r="P23" i="1" s="1"/>
  <c r="E22" i="1"/>
  <c r="E21" i="1" l="1"/>
  <c r="P22" i="1"/>
  <c r="P21" i="1" s="1"/>
  <c r="E20" i="1"/>
  <c r="P20" i="1" l="1"/>
  <c r="P19" i="1" s="1"/>
  <c r="E19" i="1"/>
  <c r="J18" i="1"/>
  <c r="L18" i="1"/>
  <c r="L17" i="1" s="1"/>
  <c r="L33" i="1" s="1"/>
  <c r="J17" i="1" l="1"/>
  <c r="J33" i="1" s="1"/>
  <c r="G18" i="1" l="1"/>
  <c r="G17" i="1" s="1"/>
  <c r="G33" i="1" s="1"/>
  <c r="H18" i="1"/>
  <c r="H17" i="1" s="1"/>
  <c r="H33" i="1" s="1"/>
  <c r="I18" i="1"/>
  <c r="I17" i="1" s="1"/>
  <c r="I33" i="1" s="1"/>
  <c r="K18" i="1"/>
  <c r="K17" i="1" s="1"/>
  <c r="K33" i="1" s="1"/>
  <c r="M18" i="1"/>
  <c r="M17" i="1" s="1"/>
  <c r="M33" i="1" s="1"/>
  <c r="N18" i="1"/>
  <c r="N17" i="1" s="1"/>
  <c r="N33" i="1" s="1"/>
  <c r="O18" i="1" l="1"/>
  <c r="O17" i="1" l="1"/>
  <c r="O33" i="1" s="1"/>
  <c r="F18" i="1" l="1"/>
  <c r="F17" i="1" l="1"/>
  <c r="F33" i="1" s="1"/>
  <c r="E18" i="1"/>
  <c r="E17" i="1" s="1"/>
  <c r="E33" i="1" s="1"/>
  <c r="P18" i="1" l="1"/>
  <c r="P17" i="1" l="1"/>
  <c r="P33" i="1" s="1"/>
</calcChain>
</file>

<file path=xl/sharedStrings.xml><?xml version="1.0" encoding="utf-8"?>
<sst xmlns="http://schemas.openxmlformats.org/spreadsheetml/2006/main" count="86" uniqueCount="67">
  <si>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</si>
  <si>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</si>
  <si>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</si>
  <si>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</si>
  <si>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</si>
  <si>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</si>
  <si>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</si>
  <si>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</si>
  <si>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</si>
  <si>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</si>
  <si>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</si>
  <si>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</si>
  <si>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</si>
  <si>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</si>
  <si>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</si>
  <si>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</si>
  <si>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0610000</t>
  </si>
  <si>
    <t>X</t>
  </si>
  <si>
    <t>УСЬОГО</t>
  </si>
  <si>
    <t>0752500000</t>
  </si>
  <si>
    <t>(код бюджету)</t>
  </si>
  <si>
    <t>Валентина БОЖУК</t>
  </si>
  <si>
    <t>Відділ освіти, культури, молоді та спорту Великобичківської селищної ради (головний розпорядник)</t>
  </si>
  <si>
    <t>Відділ освіти, культури, молоді та спорту Великобичківської селищної ради (відповідальний розпорядник)</t>
  </si>
  <si>
    <t>Зміни до розподілу витрат  бюджету Великобичківської територіальної громадни на 2024 рік</t>
  </si>
  <si>
    <t>06</t>
  </si>
  <si>
    <t>за головними розпорядниками коштів (у межах змін обсягу доходів та видатків.)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</si>
  <si>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</si>
  <si>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</si>
  <si>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</si>
  <si>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2. Перерозподіл видатків в межах загального обсягу</t>
  </si>
  <si>
    <t>1021</t>
  </si>
  <si>
    <t xml:space="preserve">1. Зміни за рахунок додаткової дотації </t>
  </si>
  <si>
    <t>Додаток 3.1</t>
  </si>
  <si>
    <t>до рішення 36-ї(позачергової) сесії 8-го скликання</t>
  </si>
  <si>
    <t>Великобичківської селищної ради ІІ-засідання</t>
  </si>
  <si>
    <t xml:space="preserve">               Секретар ради</t>
  </si>
  <si>
    <t>0611080</t>
  </si>
  <si>
    <t>1080</t>
  </si>
  <si>
    <t>0960</t>
  </si>
  <si>
    <t xml:space="preserve">Надання спеціальної освіти мистецькими школами </t>
  </si>
  <si>
    <t>0611210</t>
  </si>
  <si>
    <t>1210</t>
  </si>
  <si>
    <t>0990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</si>
  <si>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</si>
  <si>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0614030</t>
  </si>
  <si>
    <t>4030</t>
  </si>
  <si>
    <t>0824</t>
  </si>
  <si>
    <t>Забезпечення діяльності бібліотек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</si>
  <si>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</si>
  <si>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</si>
  <si>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</si>
  <si>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</si>
  <si>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3700000</t>
  </si>
  <si>
    <t>37</t>
  </si>
  <si>
    <t>Фінансовий відділ Великобичківської селищної ради (головний розпорядник)</t>
  </si>
  <si>
    <t>3710000</t>
  </si>
  <si>
    <t>Фінансовий відділ Великобичківської селищної ради(відповідальний виконавець)</t>
  </si>
  <si>
    <t>3719380</t>
  </si>
  <si>
    <t>9380</t>
  </si>
  <si>
    <t>0180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</si>
  <si>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</si>
  <si>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0611010</t>
  </si>
  <si>
    <t>1010</t>
  </si>
  <si>
    <t>0910</t>
  </si>
  <si>
    <t>Надання дошкільної освіти</t>
  </si>
  <si>
    <t>від 25.11.2024р. № 1427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</si>
</sst>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6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0" fillId="0" borderId="0" xfId="0"/>
    <xf numFmtId="0" fontId="9" fillId="0" borderId="0" xfId="1" applyFont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4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11" fillId="0" borderId="2" xfId="1" applyNumberFormat="1" applyFont="1" applyFill="1" applyBorder="1" applyAlignment="1">
      <alignment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12" fillId="0" borderId="2" xfId="1" applyNumberFormat="1" applyFont="1" applyFill="1" applyBorder="1" applyAlignment="1">
      <alignment vertical="center" wrapText="1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horizontal="left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49" fontId="3" fillId="0" borderId="3" xfId="0" quotePrefix="1" applyNumberFormat="1" applyFont="1" applyFill="1" applyBorder="1" applyAlignment="1">
      <alignment horizontal="left" vertical="center" wrapText="1"/>
    </xf>
    <xf numFmtId="49" fontId="3" fillId="0" borderId="4" xfId="0" quotePrefix="1" applyNumberFormat="1" applyFont="1" applyFill="1" applyBorder="1" applyAlignment="1">
      <alignment horizontal="left" vertical="center" wrapText="1"/>
    </xf>
    <xf numFmtId="49" fontId="3" fillId="0" borderId="5" xfId="0" quotePrefix="1" applyNumberFormat="1" applyFont="1" applyFill="1" applyBorder="1" applyAlignment="1">
      <alignment horizontal="left" vertical="center" wrapText="1"/>
    </xf>
    <xf numFmtId="2" fontId="11" fillId="0" borderId="3" xfId="1" applyNumberFormat="1" applyFont="1" applyFill="1" applyBorder="1" applyAlignment="1">
      <alignment horizontal="left" vertical="center" wrapText="1"/>
    </xf>
    <xf numFmtId="2" fontId="11" fillId="0" borderId="4" xfId="1" applyNumberFormat="1" applyFont="1" applyFill="1" applyBorder="1" applyAlignment="1">
      <alignment horizontal="left" vertical="center" wrapText="1"/>
    </xf>
    <xf numFmtId="2" fontId="11" fillId="0" borderId="5" xfId="1" applyNumberFormat="1" applyFont="1" applyFill="1" applyBorder="1" applyAlignment="1">
      <alignment horizontal="left" vertical="center" wrapText="1"/>
    </xf>
  </cellXfs>
  <cellStyles count="6">
    <cellStyle name="Звичайний" xfId="0" builtinId="0"/>
    <cellStyle name="Звичайний 2" xfId="5" xr:uid="{00000000-0005-0000-0000-000001000000}"/>
    <cellStyle name="Обычный 2" xfId="2" xr:uid="{00000000-0005-0000-0000-000002000000}"/>
    <cellStyle name="Обычный 3_Книга1" xfId="4" xr:uid="{00000000-0005-0000-0000-000003000000}"/>
    <cellStyle name="Обычный_дод.3 до рішення" xfId="1" xr:uid="{00000000-0005-0000-0000-000004000000}"/>
    <cellStyle name="Обычный_Додатки 3,5,6 на 2021 рік для ОТГ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abSelected="1" zoomScale="91" zoomScaleNormal="91" workbookViewId="0">
      <selection activeCell="M5" sqref="M5:N5"/>
    </sheetView>
  </sheetViews>
  <sheetFormatPr defaultRowHeight="12.75" x14ac:dyDescent="0.2"/>
  <cols>
    <col min="1" max="1" width="13.42578125" customWidth="1"/>
    <col min="2" max="3" width="12" customWidth="1"/>
    <col min="4" max="4" width="45.140625" customWidth="1"/>
    <col min="5" max="5" width="16.28515625" customWidth="1"/>
    <col min="6" max="6" width="14.7109375" customWidth="1"/>
    <col min="7" max="7" width="16.5703125" customWidth="1"/>
    <col min="8" max="9" width="13.7109375" customWidth="1"/>
    <col min="10" max="10" width="17" customWidth="1"/>
    <col min="11" max="11" width="15.28515625" customWidth="1"/>
    <col min="12" max="14" width="13.7109375" customWidth="1"/>
    <col min="15" max="15" width="17.42578125" customWidth="1"/>
    <col min="16" max="16" width="16.28515625" customWidth="1"/>
  </cols>
  <sheetData>
    <row r="1" spans="1:16" s="11" customFormat="1" x14ac:dyDescent="0.2"/>
    <row r="2" spans="1:16" x14ac:dyDescent="0.2">
      <c r="M2" s="13" t="s">
        <v>33</v>
      </c>
      <c r="N2" s="14"/>
    </row>
    <row r="3" spans="1:16" x14ac:dyDescent="0.2">
      <c r="M3" s="13" t="s">
        <v>34</v>
      </c>
      <c r="N3" s="14"/>
      <c r="O3" s="11"/>
    </row>
    <row r="4" spans="1:16" x14ac:dyDescent="0.2">
      <c r="M4" s="13" t="s">
        <v>35</v>
      </c>
      <c r="N4" s="14"/>
      <c r="O4" s="11"/>
    </row>
    <row r="5" spans="1:16" x14ac:dyDescent="0.2">
      <c r="M5" s="13" t="s">
        <v>66</v>
      </c>
      <c r="N5" s="14"/>
      <c r="O5" s="11"/>
    </row>
    <row r="6" spans="1:16" s="11" customFormat="1" ht="15.75" x14ac:dyDescent="0.2">
      <c r="A6" s="36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.75" x14ac:dyDescent="0.2">
      <c r="A7" s="40" t="s">
        <v>26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s="11" customForma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">
      <c r="A10" s="7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">
      <c r="A11" s="6" t="s">
        <v>20</v>
      </c>
      <c r="P11" s="1" t="s">
        <v>0</v>
      </c>
    </row>
    <row r="12" spans="1:16" x14ac:dyDescent="0.2">
      <c r="A12" s="37" t="s">
        <v>1</v>
      </c>
      <c r="B12" s="37" t="s">
        <v>2</v>
      </c>
      <c r="C12" s="37" t="s">
        <v>3</v>
      </c>
      <c r="D12" s="38" t="s">
        <v>4</v>
      </c>
      <c r="E12" s="38" t="s">
        <v>5</v>
      </c>
      <c r="F12" s="38"/>
      <c r="G12" s="38"/>
      <c r="H12" s="38"/>
      <c r="I12" s="38"/>
      <c r="J12" s="38" t="s">
        <v>12</v>
      </c>
      <c r="K12" s="38"/>
      <c r="L12" s="38"/>
      <c r="M12" s="38"/>
      <c r="N12" s="38"/>
      <c r="O12" s="38"/>
      <c r="P12" s="39" t="s">
        <v>14</v>
      </c>
    </row>
    <row r="13" spans="1:16" x14ac:dyDescent="0.2">
      <c r="A13" s="38"/>
      <c r="B13" s="38"/>
      <c r="C13" s="38"/>
      <c r="D13" s="38"/>
      <c r="E13" s="39" t="s">
        <v>6</v>
      </c>
      <c r="F13" s="38" t="s">
        <v>7</v>
      </c>
      <c r="G13" s="38" t="s">
        <v>8</v>
      </c>
      <c r="H13" s="38"/>
      <c r="I13" s="38" t="s">
        <v>11</v>
      </c>
      <c r="J13" s="39" t="s">
        <v>6</v>
      </c>
      <c r="K13" s="38" t="s">
        <v>13</v>
      </c>
      <c r="L13" s="38" t="s">
        <v>7</v>
      </c>
      <c r="M13" s="38" t="s">
        <v>8</v>
      </c>
      <c r="N13" s="38"/>
      <c r="O13" s="38" t="s">
        <v>11</v>
      </c>
      <c r="P13" s="38"/>
    </row>
    <row r="14" spans="1:16" x14ac:dyDescent="0.2">
      <c r="A14" s="38"/>
      <c r="B14" s="38"/>
      <c r="C14" s="38"/>
      <c r="D14" s="38"/>
      <c r="E14" s="38"/>
      <c r="F14" s="38"/>
      <c r="G14" s="38" t="s">
        <v>9</v>
      </c>
      <c r="H14" s="38" t="s">
        <v>10</v>
      </c>
      <c r="I14" s="38"/>
      <c r="J14" s="38"/>
      <c r="K14" s="38"/>
      <c r="L14" s="38"/>
      <c r="M14" s="38" t="s">
        <v>9</v>
      </c>
      <c r="N14" s="38" t="s">
        <v>10</v>
      </c>
      <c r="O14" s="38"/>
      <c r="P14" s="38"/>
    </row>
    <row r="15" spans="1:16" ht="44.25" customHeight="1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x14ac:dyDescent="0.2">
      <c r="A16" s="4">
        <v>1</v>
      </c>
      <c r="B16" s="4">
        <v>2</v>
      </c>
      <c r="C16" s="4">
        <v>3</v>
      </c>
      <c r="D16" s="4">
        <v>4</v>
      </c>
      <c r="E16" s="5">
        <v>5</v>
      </c>
      <c r="F16" s="4">
        <v>6</v>
      </c>
      <c r="G16" s="4">
        <v>7</v>
      </c>
      <c r="H16" s="4">
        <v>8</v>
      </c>
      <c r="I16" s="4">
        <v>9</v>
      </c>
      <c r="J16" s="5">
        <v>10</v>
      </c>
      <c r="K16" s="4">
        <v>11</v>
      </c>
      <c r="L16" s="4">
        <v>12</v>
      </c>
      <c r="M16" s="4">
        <v>13</v>
      </c>
      <c r="N16" s="4">
        <v>14</v>
      </c>
      <c r="O16" s="4">
        <v>15</v>
      </c>
      <c r="P16" s="5">
        <v>16</v>
      </c>
    </row>
    <row r="17" spans="1:16" s="11" customFormat="1" ht="36" customHeight="1" x14ac:dyDescent="0.2">
      <c r="A17" s="45" t="s">
        <v>32</v>
      </c>
      <c r="B17" s="46"/>
      <c r="C17" s="46"/>
      <c r="D17" s="47"/>
      <c r="E17" s="21">
        <f>E18</f>
        <v>3368</v>
      </c>
      <c r="F17" s="21">
        <f t="shared" ref="F17:O17" si="0">F18</f>
        <v>3368</v>
      </c>
      <c r="G17" s="21">
        <f t="shared" si="0"/>
        <v>3368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1">
        <f t="shared" si="0"/>
        <v>0</v>
      </c>
      <c r="L17" s="21">
        <f t="shared" si="0"/>
        <v>0</v>
      </c>
      <c r="M17" s="21">
        <f t="shared" si="0"/>
        <v>0</v>
      </c>
      <c r="N17" s="21">
        <f t="shared" si="0"/>
        <v>0</v>
      </c>
      <c r="O17" s="21">
        <f t="shared" si="0"/>
        <v>0</v>
      </c>
      <c r="P17" s="21">
        <f>E17+J17</f>
        <v>3368</v>
      </c>
    </row>
    <row r="18" spans="1:16" s="11" customFormat="1" ht="47.25" x14ac:dyDescent="0.2">
      <c r="A18" s="22" t="s">
        <v>15</v>
      </c>
      <c r="B18" s="23" t="s">
        <v>25</v>
      </c>
      <c r="C18" s="24"/>
      <c r="D18" s="25" t="s">
        <v>22</v>
      </c>
      <c r="E18" s="20">
        <f>E19</f>
        <v>3368</v>
      </c>
      <c r="F18" s="20">
        <f>F19</f>
        <v>3368</v>
      </c>
      <c r="G18" s="20">
        <f t="shared" ref="G18:N19" si="1">G19</f>
        <v>3368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ref="O18:P19" si="2">O19</f>
        <v>0</v>
      </c>
      <c r="P18" s="21">
        <f>E18+J18</f>
        <v>3368</v>
      </c>
    </row>
    <row r="19" spans="1:16" s="11" customFormat="1" ht="47.25" x14ac:dyDescent="0.2">
      <c r="A19" s="22" t="s">
        <v>16</v>
      </c>
      <c r="B19" s="23" t="s">
        <v>25</v>
      </c>
      <c r="C19" s="24"/>
      <c r="D19" s="25" t="s">
        <v>23</v>
      </c>
      <c r="E19" s="20">
        <f>E20</f>
        <v>3368</v>
      </c>
      <c r="F19" s="20">
        <f t="shared" ref="F19" si="3">F20</f>
        <v>3368</v>
      </c>
      <c r="G19" s="20">
        <f t="shared" si="1"/>
        <v>3368</v>
      </c>
      <c r="H19" s="20">
        <f t="shared" si="1"/>
        <v>0</v>
      </c>
      <c r="I19" s="20">
        <f t="shared" si="1"/>
        <v>0</v>
      </c>
      <c r="J19" s="20">
        <f t="shared" si="1"/>
        <v>0</v>
      </c>
      <c r="K19" s="20">
        <f t="shared" si="1"/>
        <v>0</v>
      </c>
      <c r="L19" s="20">
        <f t="shared" si="1"/>
        <v>0</v>
      </c>
      <c r="M19" s="20">
        <f t="shared" si="1"/>
        <v>0</v>
      </c>
      <c r="N19" s="20">
        <f t="shared" si="1"/>
        <v>0</v>
      </c>
      <c r="O19" s="20">
        <f t="shared" si="2"/>
        <v>0</v>
      </c>
      <c r="P19" s="20">
        <f t="shared" si="2"/>
        <v>3368</v>
      </c>
    </row>
    <row r="20" spans="1:16" s="11" customFormat="1" ht="58.5" customHeight="1" x14ac:dyDescent="0.2">
      <c r="A20" s="26" t="s">
        <v>27</v>
      </c>
      <c r="B20" s="27">
        <v>1021</v>
      </c>
      <c r="C20" s="28" t="s">
        <v>28</v>
      </c>
      <c r="D20" s="29" t="s">
        <v>29</v>
      </c>
      <c r="E20" s="30">
        <f>F20</f>
        <v>3368</v>
      </c>
      <c r="F20" s="30">
        <v>3368</v>
      </c>
      <c r="G20" s="30">
        <v>3368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1">
        <f>E20+J20</f>
        <v>3368</v>
      </c>
    </row>
    <row r="21" spans="1:16" s="11" customFormat="1" ht="29.25" customHeight="1" x14ac:dyDescent="0.2">
      <c r="A21" s="42" t="s">
        <v>30</v>
      </c>
      <c r="B21" s="43"/>
      <c r="C21" s="43"/>
      <c r="D21" s="44"/>
      <c r="E21" s="20">
        <f>E22+E30</f>
        <v>611040</v>
      </c>
      <c r="F21" s="20">
        <f t="shared" ref="F21:P21" si="4">F22+F30</f>
        <v>611040</v>
      </c>
      <c r="G21" s="20">
        <f t="shared" si="4"/>
        <v>-2216.9799999999814</v>
      </c>
      <c r="H21" s="20">
        <f t="shared" si="4"/>
        <v>0</v>
      </c>
      <c r="I21" s="20">
        <f t="shared" si="4"/>
        <v>0</v>
      </c>
      <c r="J21" s="20">
        <f t="shared" si="4"/>
        <v>-611040</v>
      </c>
      <c r="K21" s="20">
        <f t="shared" si="4"/>
        <v>-611040</v>
      </c>
      <c r="L21" s="20">
        <f t="shared" si="4"/>
        <v>0</v>
      </c>
      <c r="M21" s="20">
        <f t="shared" si="4"/>
        <v>0</v>
      </c>
      <c r="N21" s="20">
        <f t="shared" si="4"/>
        <v>0</v>
      </c>
      <c r="O21" s="20">
        <f t="shared" si="4"/>
        <v>-611040</v>
      </c>
      <c r="P21" s="20">
        <f t="shared" si="4"/>
        <v>0</v>
      </c>
    </row>
    <row r="22" spans="1:16" s="11" customFormat="1" ht="54" customHeight="1" x14ac:dyDescent="0.2">
      <c r="A22" s="32" t="s">
        <v>15</v>
      </c>
      <c r="B22" s="32" t="s">
        <v>25</v>
      </c>
      <c r="C22" s="33"/>
      <c r="D22" s="33" t="s">
        <v>22</v>
      </c>
      <c r="E22" s="20">
        <f>E23</f>
        <v>436557.67999999993</v>
      </c>
      <c r="F22" s="20">
        <f t="shared" ref="F22:P22" si="5">F23</f>
        <v>436557.67999999993</v>
      </c>
      <c r="G22" s="20">
        <f t="shared" si="5"/>
        <v>-2216.9799999999814</v>
      </c>
      <c r="H22" s="20">
        <f t="shared" si="5"/>
        <v>0</v>
      </c>
      <c r="I22" s="20">
        <f t="shared" si="5"/>
        <v>0</v>
      </c>
      <c r="J22" s="20">
        <f t="shared" si="5"/>
        <v>-611040</v>
      </c>
      <c r="K22" s="20">
        <f t="shared" si="5"/>
        <v>-611040</v>
      </c>
      <c r="L22" s="20">
        <f t="shared" si="5"/>
        <v>0</v>
      </c>
      <c r="M22" s="20">
        <f t="shared" si="5"/>
        <v>0</v>
      </c>
      <c r="N22" s="20">
        <f t="shared" si="5"/>
        <v>0</v>
      </c>
      <c r="O22" s="20">
        <f t="shared" si="5"/>
        <v>-611040</v>
      </c>
      <c r="P22" s="20">
        <f t="shared" si="5"/>
        <v>-174482.32</v>
      </c>
    </row>
    <row r="23" spans="1:16" s="11" customFormat="1" ht="48.75" customHeight="1" x14ac:dyDescent="0.2">
      <c r="A23" s="32" t="s">
        <v>16</v>
      </c>
      <c r="B23" s="32" t="s">
        <v>25</v>
      </c>
      <c r="C23" s="33"/>
      <c r="D23" s="33" t="s">
        <v>23</v>
      </c>
      <c r="E23" s="20">
        <f>E25+E26+E27+E29+E24+E28</f>
        <v>436557.67999999993</v>
      </c>
      <c r="F23" s="20">
        <f t="shared" ref="F23:P23" si="6">F25+F26+F27+F29+F24+F28</f>
        <v>436557.67999999993</v>
      </c>
      <c r="G23" s="20">
        <f>G25+G26+G27+G29+G24+G28</f>
        <v>-2216.9799999999814</v>
      </c>
      <c r="H23" s="20">
        <f t="shared" si="6"/>
        <v>0</v>
      </c>
      <c r="I23" s="20">
        <f t="shared" si="6"/>
        <v>0</v>
      </c>
      <c r="J23" s="20">
        <f t="shared" si="6"/>
        <v>-611040</v>
      </c>
      <c r="K23" s="20">
        <f t="shared" si="6"/>
        <v>-611040</v>
      </c>
      <c r="L23" s="20">
        <f t="shared" si="6"/>
        <v>0</v>
      </c>
      <c r="M23" s="20">
        <f t="shared" si="6"/>
        <v>0</v>
      </c>
      <c r="N23" s="20">
        <f t="shared" si="6"/>
        <v>0</v>
      </c>
      <c r="O23" s="20">
        <f t="shared" si="6"/>
        <v>-611040</v>
      </c>
      <c r="P23" s="20">
        <f t="shared" si="6"/>
        <v>-174482.32</v>
      </c>
    </row>
    <row r="24" spans="1:16" s="11" customFormat="1" ht="48.75" customHeight="1" x14ac:dyDescent="0.2">
      <c r="A24" s="34" t="s">
        <v>62</v>
      </c>
      <c r="B24" s="34" t="s">
        <v>63</v>
      </c>
      <c r="C24" s="34" t="s">
        <v>64</v>
      </c>
      <c r="D24" s="35" t="s">
        <v>65</v>
      </c>
      <c r="E24" s="30">
        <f t="shared" ref="E24:E29" si="7">F24</f>
        <v>-101000</v>
      </c>
      <c r="F24" s="30">
        <v>-101000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f>E24</f>
        <v>-101000</v>
      </c>
    </row>
    <row r="25" spans="1:16" s="11" customFormat="1" ht="56.25" customHeight="1" x14ac:dyDescent="0.2">
      <c r="A25" s="34" t="s">
        <v>27</v>
      </c>
      <c r="B25" s="34" t="s">
        <v>31</v>
      </c>
      <c r="C25" s="34" t="s">
        <v>28</v>
      </c>
      <c r="D25" s="35" t="s">
        <v>29</v>
      </c>
      <c r="E25" s="30">
        <f t="shared" si="7"/>
        <v>1369040</v>
      </c>
      <c r="F25" s="30">
        <f>611040+758000</f>
        <v>1369040</v>
      </c>
      <c r="G25" s="30">
        <f>212640+495000</f>
        <v>707640</v>
      </c>
      <c r="H25" s="30">
        <v>0</v>
      </c>
      <c r="I25" s="30">
        <v>0</v>
      </c>
      <c r="J25" s="30">
        <f>K25</f>
        <v>-611040</v>
      </c>
      <c r="K25" s="30">
        <v>-611040</v>
      </c>
      <c r="L25" s="30">
        <v>0</v>
      </c>
      <c r="M25" s="30">
        <v>0</v>
      </c>
      <c r="N25" s="30">
        <v>0</v>
      </c>
      <c r="O25" s="30">
        <f>J25</f>
        <v>-611040</v>
      </c>
      <c r="P25" s="31">
        <f>K25+E25</f>
        <v>758000</v>
      </c>
    </row>
    <row r="26" spans="1:16" s="11" customFormat="1" ht="56.25" customHeight="1" x14ac:dyDescent="0.2">
      <c r="A26" s="34" t="s">
        <v>37</v>
      </c>
      <c r="B26" s="34" t="s">
        <v>38</v>
      </c>
      <c r="C26" s="34" t="s">
        <v>39</v>
      </c>
      <c r="D26" s="35" t="s">
        <v>40</v>
      </c>
      <c r="E26" s="30">
        <f t="shared" si="7"/>
        <v>-120000</v>
      </c>
      <c r="F26" s="30">
        <v>-120000</v>
      </c>
      <c r="G26" s="30">
        <v>-95000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1">
        <f>E26</f>
        <v>-120000</v>
      </c>
    </row>
    <row r="27" spans="1:16" s="11" customFormat="1" ht="83.25" customHeight="1" x14ac:dyDescent="0.2">
      <c r="A27" s="34" t="s">
        <v>41</v>
      </c>
      <c r="B27" s="34" t="s">
        <v>42</v>
      </c>
      <c r="C27" s="34" t="s">
        <v>43</v>
      </c>
      <c r="D27" s="35" t="s">
        <v>44</v>
      </c>
      <c r="E27" s="30">
        <f t="shared" si="7"/>
        <v>-174482.32</v>
      </c>
      <c r="F27" s="30">
        <v>-174482.32</v>
      </c>
      <c r="G27" s="30">
        <v>-139856.98000000001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1">
        <f>E27</f>
        <v>-174482.32</v>
      </c>
    </row>
    <row r="28" spans="1:16" s="11" customFormat="1" ht="40.5" customHeight="1" x14ac:dyDescent="0.2">
      <c r="A28" s="34" t="s">
        <v>45</v>
      </c>
      <c r="B28" s="34" t="s">
        <v>46</v>
      </c>
      <c r="C28" s="34" t="s">
        <v>47</v>
      </c>
      <c r="D28" s="35" t="s">
        <v>48</v>
      </c>
      <c r="E28" s="30">
        <f t="shared" si="7"/>
        <v>-190000</v>
      </c>
      <c r="F28" s="30">
        <v>-190000</v>
      </c>
      <c r="G28" s="30">
        <v>-170000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1">
        <f>E28</f>
        <v>-190000</v>
      </c>
    </row>
    <row r="29" spans="1:16" s="11" customFormat="1" ht="56.25" customHeight="1" x14ac:dyDescent="0.2">
      <c r="A29" s="34" t="s">
        <v>49</v>
      </c>
      <c r="B29" s="34" t="s">
        <v>50</v>
      </c>
      <c r="C29" s="34" t="s">
        <v>51</v>
      </c>
      <c r="D29" s="35" t="s">
        <v>52</v>
      </c>
      <c r="E29" s="30">
        <f t="shared" si="7"/>
        <v>-347000</v>
      </c>
      <c r="F29" s="30">
        <v>-347000</v>
      </c>
      <c r="G29" s="30">
        <v>-305000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1">
        <f>E29</f>
        <v>-347000</v>
      </c>
    </row>
    <row r="30" spans="1:16" s="11" customFormat="1" ht="45.75" customHeight="1" x14ac:dyDescent="0.2">
      <c r="A30" s="32" t="s">
        <v>53</v>
      </c>
      <c r="B30" s="32" t="s">
        <v>54</v>
      </c>
      <c r="C30" s="32"/>
      <c r="D30" s="33" t="s">
        <v>55</v>
      </c>
      <c r="E30" s="20">
        <f>E31</f>
        <v>174482.32</v>
      </c>
      <c r="F30" s="20">
        <f t="shared" ref="F30:P30" si="8">F31</f>
        <v>174482.32</v>
      </c>
      <c r="G30" s="20">
        <f t="shared" si="8"/>
        <v>0</v>
      </c>
      <c r="H30" s="20">
        <f t="shared" si="8"/>
        <v>0</v>
      </c>
      <c r="I30" s="20">
        <f t="shared" si="8"/>
        <v>0</v>
      </c>
      <c r="J30" s="20">
        <f t="shared" si="8"/>
        <v>0</v>
      </c>
      <c r="K30" s="20">
        <f t="shared" si="8"/>
        <v>0</v>
      </c>
      <c r="L30" s="20">
        <f t="shared" si="8"/>
        <v>0</v>
      </c>
      <c r="M30" s="20">
        <f t="shared" si="8"/>
        <v>0</v>
      </c>
      <c r="N30" s="20">
        <f t="shared" si="8"/>
        <v>0</v>
      </c>
      <c r="O30" s="20">
        <f t="shared" si="8"/>
        <v>0</v>
      </c>
      <c r="P30" s="20">
        <f t="shared" si="8"/>
        <v>174482.32</v>
      </c>
    </row>
    <row r="31" spans="1:16" s="11" customFormat="1" ht="46.5" customHeight="1" x14ac:dyDescent="0.2">
      <c r="A31" s="32" t="s">
        <v>56</v>
      </c>
      <c r="B31" s="32" t="s">
        <v>54</v>
      </c>
      <c r="C31" s="32"/>
      <c r="D31" s="33" t="s">
        <v>57</v>
      </c>
      <c r="E31" s="20">
        <f>E32</f>
        <v>174482.32</v>
      </c>
      <c r="F31" s="20">
        <f t="shared" ref="F31:P31" si="9">F32</f>
        <v>174482.32</v>
      </c>
      <c r="G31" s="20">
        <f t="shared" si="9"/>
        <v>0</v>
      </c>
      <c r="H31" s="20">
        <f t="shared" si="9"/>
        <v>0</v>
      </c>
      <c r="I31" s="20">
        <f t="shared" si="9"/>
        <v>0</v>
      </c>
      <c r="J31" s="20">
        <f t="shared" si="9"/>
        <v>0</v>
      </c>
      <c r="K31" s="20">
        <f t="shared" si="9"/>
        <v>0</v>
      </c>
      <c r="L31" s="20">
        <f t="shared" si="9"/>
        <v>0</v>
      </c>
      <c r="M31" s="20">
        <f t="shared" si="9"/>
        <v>0</v>
      </c>
      <c r="N31" s="20">
        <f t="shared" si="9"/>
        <v>0</v>
      </c>
      <c r="O31" s="20">
        <f t="shared" si="9"/>
        <v>0</v>
      </c>
      <c r="P31" s="20">
        <f t="shared" si="9"/>
        <v>174482.32</v>
      </c>
    </row>
    <row r="32" spans="1:16" s="11" customFormat="1" ht="86.25" customHeight="1" x14ac:dyDescent="0.2">
      <c r="A32" s="34" t="s">
        <v>58</v>
      </c>
      <c r="B32" s="34" t="s">
        <v>59</v>
      </c>
      <c r="C32" s="34" t="s">
        <v>60</v>
      </c>
      <c r="D32" s="35" t="s">
        <v>61</v>
      </c>
      <c r="E32" s="30">
        <f>F32</f>
        <v>174482.32</v>
      </c>
      <c r="F32" s="30">
        <v>174482.32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1">
        <f>E32</f>
        <v>174482.32</v>
      </c>
    </row>
    <row r="33" spans="1:21" s="11" customFormat="1" ht="54" customHeight="1" x14ac:dyDescent="0.2">
      <c r="A33" s="16" t="s">
        <v>17</v>
      </c>
      <c r="B33" s="17" t="s">
        <v>17</v>
      </c>
      <c r="C33" s="18" t="s">
        <v>17</v>
      </c>
      <c r="D33" s="19" t="s">
        <v>18</v>
      </c>
      <c r="E33" s="15">
        <f>E21+E17</f>
        <v>614408</v>
      </c>
      <c r="F33" s="15">
        <f t="shared" ref="F33:P33" si="10">F21+F17</f>
        <v>614408</v>
      </c>
      <c r="G33" s="15">
        <f t="shared" si="10"/>
        <v>1151.0200000000186</v>
      </c>
      <c r="H33" s="15">
        <f t="shared" si="10"/>
        <v>0</v>
      </c>
      <c r="I33" s="15">
        <f t="shared" si="10"/>
        <v>0</v>
      </c>
      <c r="J33" s="15">
        <f t="shared" si="10"/>
        <v>-611040</v>
      </c>
      <c r="K33" s="15">
        <f t="shared" si="10"/>
        <v>-611040</v>
      </c>
      <c r="L33" s="15">
        <f t="shared" si="10"/>
        <v>0</v>
      </c>
      <c r="M33" s="15">
        <f t="shared" si="10"/>
        <v>0</v>
      </c>
      <c r="N33" s="15">
        <f t="shared" si="10"/>
        <v>0</v>
      </c>
      <c r="O33" s="15">
        <f t="shared" si="10"/>
        <v>-611040</v>
      </c>
      <c r="P33" s="15">
        <f t="shared" si="10"/>
        <v>3368</v>
      </c>
    </row>
    <row r="34" spans="1:21" s="11" customFormat="1" ht="35.25" customHeight="1" x14ac:dyDescent="0.25">
      <c r="A34"/>
      <c r="B34" s="8" t="s">
        <v>36</v>
      </c>
      <c r="C34" s="9"/>
      <c r="D34" s="9"/>
      <c r="E34" s="9"/>
      <c r="F34" s="9"/>
      <c r="G34" s="10" t="s">
        <v>21</v>
      </c>
      <c r="H34" s="9"/>
      <c r="I34" s="3"/>
      <c r="J34"/>
      <c r="K34"/>
      <c r="L34"/>
      <c r="M34"/>
      <c r="N34"/>
      <c r="O34"/>
      <c r="P34"/>
    </row>
    <row r="35" spans="1:21" s="11" customFormat="1" ht="51.7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21" x14ac:dyDescent="0.2">
      <c r="J36" s="11"/>
      <c r="K36" s="11"/>
      <c r="L36" s="11"/>
      <c r="M36" s="11"/>
      <c r="N36" s="11"/>
      <c r="O36" s="11"/>
      <c r="P36" s="11"/>
    </row>
    <row r="37" spans="1:21" x14ac:dyDescent="0.2">
      <c r="J37" s="11"/>
      <c r="K37" s="11"/>
      <c r="L37" s="11"/>
      <c r="M37" s="11"/>
      <c r="N37" s="11"/>
      <c r="O37" s="11"/>
      <c r="P37" s="11"/>
    </row>
    <row r="39" spans="1:2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21" x14ac:dyDescent="0.2">
      <c r="Q40" s="11"/>
      <c r="R40" s="11"/>
      <c r="S40" s="11"/>
      <c r="T40" s="11"/>
      <c r="U40" s="11"/>
    </row>
    <row r="41" spans="1:21" x14ac:dyDescent="0.2">
      <c r="Q41" s="11"/>
      <c r="R41" s="11"/>
      <c r="S41" s="11"/>
      <c r="T41" s="11"/>
      <c r="U41" s="11"/>
    </row>
    <row r="44" spans="1:21" ht="15.75" customHeight="1" x14ac:dyDescent="0.2"/>
  </sheetData>
  <mergeCells count="25">
    <mergeCell ref="A21:D21"/>
    <mergeCell ref="A12:A15"/>
    <mergeCell ref="J12:O12"/>
    <mergeCell ref="J13:J15"/>
    <mergeCell ref="K13:K15"/>
    <mergeCell ref="L13:L15"/>
    <mergeCell ref="M13:N13"/>
    <mergeCell ref="M14:M15"/>
    <mergeCell ref="N14:N15"/>
    <mergeCell ref="A17:D17"/>
    <mergeCell ref="A6:P6"/>
    <mergeCell ref="B12:B15"/>
    <mergeCell ref="C12:C15"/>
    <mergeCell ref="D12:D15"/>
    <mergeCell ref="E12:I12"/>
    <mergeCell ref="E13:E15"/>
    <mergeCell ref="F13:F15"/>
    <mergeCell ref="G13:H13"/>
    <mergeCell ref="O13:O15"/>
    <mergeCell ref="P12:P15"/>
    <mergeCell ref="A7:P7"/>
    <mergeCell ref="A8:P8"/>
    <mergeCell ref="G14:G15"/>
    <mergeCell ref="H14:H15"/>
    <mergeCell ref="I13:I15"/>
  </mergeCells>
  <pageMargins left="0.19685039370078741" right="0.19685039370078741" top="0.39370078740157483" bottom="0.19685039370078741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Василь Павлюк</cp:lastModifiedBy>
  <cp:lastPrinted>2024-10-25T06:33:41Z</cp:lastPrinted>
  <dcterms:created xsi:type="dcterms:W3CDTF">2022-05-09T08:18:09Z</dcterms:created>
  <dcterms:modified xsi:type="dcterms:W3CDTF">2024-11-27T07:36:43Z</dcterms:modified>
</cp:coreProperties>
</file>