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4рік\37-а сесія ІІ-е засідання 18.12.2024р\Бюджет 2025\"/>
    </mc:Choice>
  </mc:AlternateContent>
  <bookViews>
    <workbookView xWindow="-120" yWindow="-120" windowWidth="29040" windowHeight="15840"/>
  </bookViews>
  <sheets>
    <sheet name="додаток 3 (2)" sheetId="3" r:id="rId1"/>
  </sheets>
  <definedNames>
    <definedName name="_Hlk59562243" localSheetId="0">'додаток 3 (2)'!$E$16</definedName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'додаток 3 (2)'!$A$1:$J$37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G15" i="3"/>
  <c r="G35" i="3" l="1"/>
  <c r="J32" i="3" l="1"/>
  <c r="G24" i="3"/>
  <c r="H33" i="3" l="1"/>
  <c r="H32" i="3" s="1"/>
  <c r="I33" i="3"/>
  <c r="J33" i="3" s="1"/>
  <c r="H10" i="3" l="1"/>
  <c r="I10" i="3"/>
  <c r="J10" i="3"/>
  <c r="G25" i="3"/>
  <c r="G17" i="3" l="1"/>
  <c r="H30" i="3" l="1"/>
  <c r="I30" i="3"/>
  <c r="J30" i="3"/>
  <c r="H9" i="3" l="1"/>
  <c r="J9" i="3"/>
  <c r="G14" i="3" l="1"/>
  <c r="I9" i="3"/>
  <c r="G28" i="3"/>
  <c r="G22" i="3"/>
  <c r="G20" i="3"/>
  <c r="G19" i="3" l="1"/>
  <c r="G10" i="3" s="1"/>
  <c r="G9" i="3" s="1"/>
  <c r="G34" i="3"/>
  <c r="G33" i="3" s="1"/>
  <c r="G32" i="3" s="1"/>
  <c r="G21" i="3"/>
  <c r="G23" i="3"/>
  <c r="G26" i="3"/>
  <c r="G27" i="3"/>
  <c r="G31" i="3" l="1"/>
  <c r="G30" i="3" s="1"/>
  <c r="I29" i="3" l="1"/>
  <c r="I36" i="3" s="1"/>
  <c r="H29" i="3"/>
  <c r="H36" i="3" s="1"/>
  <c r="G29" i="3"/>
  <c r="G36" i="3" s="1"/>
  <c r="J29" i="3" l="1"/>
  <c r="J36" i="3" s="1"/>
  <c r="G13" i="3" l="1"/>
  <c r="G12" i="3"/>
</calcChain>
</file>

<file path=xl/sharedStrings.xml><?xml version="1.0" encoding="utf-8"?>
<sst xmlns="http://schemas.openxmlformats.org/spreadsheetml/2006/main" count="150" uniqueCount="128">
  <si>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</si>
  <si>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</si>
  <si>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</si>
  <si>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</si>
  <si>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</si>
  <si>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</si>
  <si>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</si>
  <si>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</si>
  <si>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</si>
  <si>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</si>
  <si>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</si>
  <si>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</si>
  <si>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</si>
  <si>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</si>
  <si>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>01</t>
  </si>
  <si>
    <r>
      <t xml:space="preserve">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</si>
  <si>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r>
      <t>Великобичківська селищна рада</t>
    </r>
    <r>
      <rPr>
        <sz val="12"/>
        <rFont val="Times New Roman"/>
        <family val="1"/>
        <charset val="204"/>
      </rPr>
      <t>(відповідальний виконавець)</t>
    </r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</si>
  <si>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</si>
  <si>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</si>
  <si>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</si>
  <si>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здійснення компенсаційних виплат за пільговий проїзд окремих категорій громадян на 2021-2025 роки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</si>
  <si>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</si>
  <si>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</si>
  <si>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</si>
  <si>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</si>
  <si>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громади на 2021-2025 роки</t>
  </si>
  <si>
    <t>РАЗОМ:</t>
  </si>
  <si>
    <t>Секретар ради</t>
  </si>
  <si>
    <t>0110000</t>
  </si>
  <si>
    <t>Валентина БОЖУК</t>
  </si>
  <si>
    <t>0620</t>
  </si>
  <si>
    <t>0118130</t>
  </si>
  <si>
    <t>8130</t>
  </si>
  <si>
    <t>0320</t>
  </si>
  <si>
    <t>Забезпечення діяльності місцевої пожежної охорони</t>
  </si>
  <si>
    <t>0117130</t>
  </si>
  <si>
    <t>7130</t>
  </si>
  <si>
    <t>0421</t>
  </si>
  <si>
    <t>Здійснення заходів з землеустрою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</si>
  <si>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</si>
  <si>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</si>
  <si>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</si>
  <si>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</si>
  <si>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</si>
  <si>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</si>
  <si>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</si>
  <si>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</si>
  <si>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Організація благоустрою населених пунктів</t>
  </si>
  <si>
    <t>0116014</t>
  </si>
  <si>
    <t>6014</t>
  </si>
  <si>
    <t>Забезпечення збору та вивезення сміття і відходів</t>
  </si>
  <si>
    <t>0118220</t>
  </si>
  <si>
    <t>8220</t>
  </si>
  <si>
    <t>0380</t>
  </si>
  <si>
    <t>Заходи та роботи з мобілізаційної підготовки місцевого значення</t>
  </si>
  <si>
    <t>0600000</t>
  </si>
  <si>
    <t>06</t>
  </si>
  <si>
    <t>Відділ освіти,культури, молоді та спорту Великобичківської селищної ради(головний розпорядник)</t>
  </si>
  <si>
    <t>0610000</t>
  </si>
  <si>
    <t>Відділ освіти,культури, молоді та спорту Великобичківської селищної ради(відповідальний виконавець)</t>
  </si>
  <si>
    <t>0112152</t>
  </si>
  <si>
    <t>2152</t>
  </si>
  <si>
    <t>0763</t>
  </si>
  <si>
    <t>Інші програми та заходи у сфері охорони здоров҆я</t>
  </si>
  <si>
    <t>0118330</t>
  </si>
  <si>
    <t>8330</t>
  </si>
  <si>
    <t>0540</t>
  </si>
  <si>
    <t>Інша діяльність у сфері екології та охорони природних ресурсів</t>
  </si>
  <si>
    <t>0133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</si>
  <si>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</si>
  <si>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</si>
  <si>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</si>
  <si>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0110180</t>
  </si>
  <si>
    <t>0180</t>
  </si>
  <si>
    <t>Інша діяльність у сфері державного управління</t>
  </si>
  <si>
    <t>0113230</t>
  </si>
  <si>
    <t>23.12.2022 №</t>
  </si>
  <si>
    <t>0611142</t>
  </si>
  <si>
    <t>1142</t>
  </si>
  <si>
    <t>0990</t>
  </si>
  <si>
    <t>Інші програми та заходи у сфері освіти</t>
  </si>
  <si>
    <t>07525000000</t>
  </si>
  <si>
    <t>Програма поводження з твердими побутовими відходами відходами на території Великобичківської селищної територіальної громади на 2024-2027 роки</t>
  </si>
  <si>
    <t>Програма енергоефективності та енергозбереження  Великобичківської територіальної громади на 2024-2027 роки</t>
  </si>
  <si>
    <t xml:space="preserve">Заходи із запобігання та ліквідації надзвичайних ситуацій та наслідків стихійного лиха </t>
  </si>
  <si>
    <t>0118110</t>
  </si>
  <si>
    <t>8110</t>
  </si>
  <si>
    <t>0800000</t>
  </si>
  <si>
    <t>0810000</t>
  </si>
  <si>
    <t>08</t>
  </si>
  <si>
    <t>0813242</t>
  </si>
  <si>
    <t>Відділ соціального захисту населення та соціального забезпечення Великобичківської селищної ради (головний розпорядник)</t>
  </si>
  <si>
    <t>Відділ соціального захисту населення та соціального забезпечення Великобичківської селищної ради(відповідальний виконавець)</t>
  </si>
  <si>
    <t>функціонування комунальної установи</t>
  </si>
  <si>
    <t xml:space="preserve"> Розподіл витрат Великобичківського селищного бюджету на реалізацію місцевих програм у 2025 році</t>
  </si>
  <si>
    <t>Програма функціонування та забезпечення діяльності відділу Центр надання адміністративних послуг Великобичківської селищної ради на 2025 рік</t>
  </si>
  <si>
    <t>17.12.2024 №</t>
  </si>
  <si>
    <t>0112010</t>
  </si>
  <si>
    <t>2010</t>
  </si>
  <si>
    <t>0731</t>
  </si>
  <si>
    <t>Багатопрофільна стаціонарна медична допомога населенню</t>
  </si>
  <si>
    <t>0112111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</si>
  <si>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</si>
  <si>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</si>
  <si>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</si>
  <si>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Великобичківської селищної ради</t>
  </si>
  <si>
    <t xml:space="preserve"> на 2025 рік </t>
  </si>
  <si>
    <t xml:space="preserve">Великобичківської селищної ради на </t>
  </si>
  <si>
    <t>2025 рік</t>
  </si>
  <si>
    <t>Програма розвитку та підтримки комунального некомерційного підприємства "Великобичківський Центр первинної медико-санітарної допомоги" на 2025 рік</t>
  </si>
  <si>
    <t>Програма безоплатного та пільгового медикаментозного забезпечення окремих груп населення та за певними категоріями захворювань у Великобичківській територіальній громаді на 2025 рік</t>
  </si>
  <si>
    <t>Програма облаштування місць тимчасового перебування внутрішньо переміщених осіб у Великобичківській територіальній громаді на 2025 рік</t>
  </si>
  <si>
    <t>Програма фінансової підтримки комунальних підприємств у Великобичківській селищній територіальній громаді на 2025 рік</t>
  </si>
  <si>
    <t xml:space="preserve">Програма благоустрою населених пунктів Великобичківської територіальної громади на 2025 рік    </t>
  </si>
  <si>
    <t>0117351</t>
  </si>
  <si>
    <t>7351</t>
  </si>
  <si>
    <t>0443</t>
  </si>
  <si>
    <t>Розроблення комплексних планів просторового розвитку територій територіальних громад</t>
  </si>
  <si>
    <t>Програма розвитку земельних відносин на території Великобичківської територіальної громади на 2025 рік</t>
  </si>
  <si>
    <t>Програма Запобігання і ліквідації наслідків надзвичайних ситуацій техногенного та природного характеру, оперативного реагування на них у Великобичківській селищній територіальній громаді на 2025 рік</t>
  </si>
  <si>
    <t>Програма забезпечення діяльності комунального закладу "Місцева пожежна охорона"Великобичківської селищної ради на 2025 рік</t>
  </si>
  <si>
    <t>Програма військово-патріотичного виховання у Великобичківській територіальній громаді на 2025 рік</t>
  </si>
  <si>
    <t>Програма охорони навколишнього природного середовища Великобичківської територіальної громади на 2025 рік</t>
  </si>
  <si>
    <t xml:space="preserve">Програма розробки комплексного плану просторового розвитку території Великобичківської територіальної громади на 2025-2027 </t>
  </si>
  <si>
    <t>Програма соціального захисту жителів Великобичківської територіальної громади «Турбота» на 2025 рік</t>
  </si>
  <si>
    <t>Програма соціальної підтримки ветеранів війни, військовослужбовців та членів їх сімей на 2025 рік</t>
  </si>
  <si>
    <t>Програма фінансової підтримки комунального некомерційного підприємства Великобичківська міська лікарня на 2025 рік</t>
  </si>
  <si>
    <t>Додаток №4
"Про бюджет Великобичківської селищної територіальної громади на 2025 рік"  від "18 " грудня 2024 р. № 1501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</si>
</sst>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2" fillId="0" borderId="0" xfId="1" applyNumberFormat="1" applyFont="1" applyFill="1" applyAlignment="1" applyProtection="1">
      <alignment horizontal="left" vertical="center" wrapText="1"/>
    </xf>
    <xf numFmtId="0" fontId="5" fillId="0" borderId="0" xfId="1" applyFont="1" applyFill="1"/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right" vertical="top"/>
    </xf>
    <xf numFmtId="0" fontId="8" fillId="0" borderId="6" xfId="1" applyFont="1" applyBorder="1" applyAlignment="1">
      <alignment horizontal="center" vertical="center" wrapText="1"/>
    </xf>
    <xf numFmtId="49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6" xfId="1" applyNumberFormat="1" applyFont="1" applyFill="1" applyBorder="1" applyAlignment="1" applyProtection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 vertical="center" wrapText="1"/>
    </xf>
    <xf numFmtId="49" fontId="9" fillId="0" borderId="6" xfId="1" applyNumberFormat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3" fillId="0" borderId="6" xfId="1" applyNumberFormat="1" applyFont="1" applyFill="1" applyBorder="1" applyAlignment="1" applyProtection="1"/>
    <xf numFmtId="0" fontId="3" fillId="0" borderId="0" xfId="1" applyFont="1" applyFill="1"/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7" fillId="0" borderId="6" xfId="1" applyNumberFormat="1" applyFont="1" applyFill="1" applyBorder="1" applyAlignment="1" applyProtection="1"/>
    <xf numFmtId="0" fontId="7" fillId="0" borderId="0" xfId="0" applyFont="1" applyAlignment="1">
      <alignment vertical="center"/>
    </xf>
    <xf numFmtId="0" fontId="8" fillId="0" borderId="0" xfId="1" applyNumberFormat="1" applyFont="1" applyFill="1" applyAlignment="1" applyProtection="1"/>
    <xf numFmtId="0" fontId="12" fillId="0" borderId="6" xfId="0" applyFont="1" applyBorder="1" applyAlignment="1">
      <alignment wrapText="1"/>
    </xf>
    <xf numFmtId="0" fontId="5" fillId="0" borderId="6" xfId="1" applyFont="1" applyFill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 applyAlignment="1">
      <alignment vertical="center"/>
    </xf>
    <xf numFmtId="0" fontId="14" fillId="0" borderId="0" xfId="0" applyFont="1"/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top" wrapText="1"/>
    </xf>
    <xf numFmtId="49" fontId="13" fillId="0" borderId="2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vertical="center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vertical="center" wrapText="1"/>
    </xf>
    <xf numFmtId="0" fontId="13" fillId="0" borderId="2" xfId="1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left" vertical="center" wrapText="1"/>
    </xf>
    <xf numFmtId="0" fontId="5" fillId="0" borderId="6" xfId="0" quotePrefix="1" applyFont="1" applyFill="1" applyBorder="1" applyAlignment="1">
      <alignment horizontal="center" vertical="center" wrapText="1"/>
    </xf>
    <xf numFmtId="4" fontId="5" fillId="0" borderId="6" xfId="0" quotePrefix="1" applyNumberFormat="1" applyFont="1" applyFill="1" applyBorder="1" applyAlignment="1">
      <alignment horizontal="center" vertical="center" wrapText="1"/>
    </xf>
    <xf numFmtId="4" fontId="5" fillId="0" borderId="6" xfId="0" quotePrefix="1" applyNumberFormat="1" applyFont="1" applyFill="1" applyBorder="1" applyAlignment="1">
      <alignment vertical="center" wrapText="1"/>
    </xf>
    <xf numFmtId="0" fontId="11" fillId="0" borderId="0" xfId="0" applyFont="1" applyFill="1"/>
    <xf numFmtId="0" fontId="5" fillId="0" borderId="2" xfId="1" applyFont="1" applyFill="1" applyBorder="1" applyAlignment="1">
      <alignment horizontal="left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4" fontId="4" fillId="0" borderId="6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4" fontId="5" fillId="0" borderId="6" xfId="1" applyNumberFormat="1" applyFont="1" applyBorder="1" applyAlignment="1">
      <alignment horizontal="center" vertical="center" wrapText="1"/>
    </xf>
    <xf numFmtId="4" fontId="9" fillId="0" borderId="6" xfId="1" applyNumberFormat="1" applyFont="1" applyFill="1" applyBorder="1" applyAlignment="1" applyProtection="1">
      <alignment horizontal="center" vertical="center" wrapText="1"/>
    </xf>
    <xf numFmtId="4" fontId="5" fillId="0" borderId="6" xfId="1" applyNumberFormat="1" applyFont="1" applyFill="1" applyBorder="1" applyAlignment="1" applyProtection="1">
      <alignment horizontal="center" vertical="center" wrapText="1"/>
    </xf>
    <xf numFmtId="4" fontId="13" fillId="0" borderId="2" xfId="1" applyNumberFormat="1" applyFont="1" applyFill="1" applyBorder="1" applyAlignment="1" applyProtection="1">
      <alignment horizontal="center" vertical="center" wrapText="1"/>
    </xf>
    <xf numFmtId="4" fontId="5" fillId="0" borderId="6" xfId="1" applyNumberFormat="1" applyFont="1" applyFill="1" applyBorder="1" applyAlignment="1">
      <alignment horizontal="center" vertical="center" wrapText="1"/>
    </xf>
    <xf numFmtId="4" fontId="13" fillId="0" borderId="2" xfId="1" applyNumberFormat="1" applyFont="1" applyFill="1" applyBorder="1" applyAlignment="1">
      <alignment horizontal="center" vertical="center" wrapText="1"/>
    </xf>
    <xf numFmtId="4" fontId="13" fillId="0" borderId="6" xfId="1" applyNumberFormat="1" applyFont="1" applyFill="1" applyBorder="1" applyAlignment="1" applyProtection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4" fontId="7" fillId="0" borderId="6" xfId="1" applyNumberFormat="1" applyFont="1" applyFill="1" applyBorder="1" applyAlignment="1" applyProtection="1">
      <alignment horizontal="center"/>
    </xf>
    <xf numFmtId="49" fontId="5" fillId="2" borderId="6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5" fillId="0" borderId="6" xfId="1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4" fontId="5" fillId="0" borderId="2" xfId="1" applyNumberFormat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 applyProtection="1">
      <alignment horizontal="center" vertical="center" wrapText="1"/>
    </xf>
    <xf numFmtId="4" fontId="5" fillId="0" borderId="5" xfId="1" applyNumberFormat="1" applyFont="1" applyFill="1" applyBorder="1" applyAlignment="1" applyProtection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</cellXfs>
  <cellStyles count="2">
    <cellStyle name="Обычный" xfId="0" builtinId="0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tabSelected="1" view="pageBreakPreview" zoomScaleNormal="100" zoomScaleSheetLayoutView="100" workbookViewId="0">
      <selection activeCell="F1" sqref="F1:J1"/>
    </sheetView>
  </sheetViews>
  <sheetFormatPr defaultColWidth="7.85546875" defaultRowHeight="12.75" x14ac:dyDescent="0.2"/>
  <cols>
    <col min="1" max="1" width="12" style="1" customWidth="1"/>
    <col min="2" max="2" width="10.5703125" style="1" customWidth="1"/>
    <col min="3" max="3" width="11.140625" style="1" customWidth="1"/>
    <col min="4" max="4" width="40.85546875" style="1" customWidth="1"/>
    <col min="5" max="5" width="43.42578125" style="1" customWidth="1"/>
    <col min="6" max="6" width="12.5703125" style="1" customWidth="1"/>
    <col min="7" max="7" width="17.5703125" style="1" customWidth="1"/>
    <col min="8" max="8" width="19.28515625" style="1" customWidth="1"/>
    <col min="9" max="9" width="16.7109375" style="1" customWidth="1"/>
    <col min="10" max="10" width="19.28515625" style="1" customWidth="1"/>
    <col min="11" max="16384" width="7.85546875" style="2"/>
  </cols>
  <sheetData>
    <row r="1" spans="1:13" ht="63.75" customHeight="1" x14ac:dyDescent="0.2">
      <c r="F1" s="87" t="s">
        <v>127</v>
      </c>
      <c r="G1" s="87"/>
      <c r="H1" s="87"/>
      <c r="I1" s="87"/>
      <c r="J1" s="87"/>
    </row>
    <row r="2" spans="1:13" x14ac:dyDescent="0.2">
      <c r="H2" s="3"/>
      <c r="I2" s="3"/>
      <c r="J2" s="3"/>
    </row>
    <row r="3" spans="1:13" s="4" customFormat="1" ht="18.75" x14ac:dyDescent="0.25">
      <c r="A3" s="88" t="s">
        <v>94</v>
      </c>
      <c r="B3" s="88"/>
      <c r="C3" s="88"/>
      <c r="D3" s="88"/>
      <c r="E3" s="88"/>
      <c r="F3" s="88"/>
      <c r="G3" s="88"/>
      <c r="H3" s="88"/>
      <c r="I3" s="88"/>
      <c r="J3" s="88"/>
    </row>
    <row r="4" spans="1:13" ht="18.75" x14ac:dyDescent="0.3">
      <c r="A4" s="89" t="s">
        <v>81</v>
      </c>
      <c r="B4" s="89"/>
      <c r="C4" s="5"/>
      <c r="D4" s="5"/>
      <c r="E4" s="5"/>
      <c r="F4" s="5"/>
      <c r="G4" s="5"/>
      <c r="H4" s="5"/>
      <c r="I4" s="5"/>
      <c r="J4" s="5"/>
    </row>
    <row r="5" spans="1:13" x14ac:dyDescent="0.2">
      <c r="A5" s="90" t="s">
        <v>0</v>
      </c>
      <c r="B5" s="90"/>
      <c r="C5" s="6"/>
      <c r="D5" s="6"/>
      <c r="E5" s="6"/>
      <c r="F5" s="6"/>
      <c r="G5" s="6"/>
      <c r="H5" s="6"/>
      <c r="I5" s="6"/>
      <c r="J5" s="7" t="s">
        <v>1</v>
      </c>
    </row>
    <row r="6" spans="1:13" ht="24" customHeight="1" x14ac:dyDescent="0.2">
      <c r="A6" s="91" t="s">
        <v>2</v>
      </c>
      <c r="B6" s="91" t="s">
        <v>3</v>
      </c>
      <c r="C6" s="91" t="s">
        <v>4</v>
      </c>
      <c r="D6" s="91" t="s">
        <v>5</v>
      </c>
      <c r="E6" s="93" t="s">
        <v>6</v>
      </c>
      <c r="F6" s="93" t="s">
        <v>7</v>
      </c>
      <c r="G6" s="93" t="s">
        <v>8</v>
      </c>
      <c r="H6" s="91" t="s">
        <v>9</v>
      </c>
      <c r="I6" s="75" t="s">
        <v>10</v>
      </c>
      <c r="J6" s="76"/>
    </row>
    <row r="7" spans="1:13" ht="127.5" customHeight="1" x14ac:dyDescent="0.2">
      <c r="A7" s="92"/>
      <c r="B7" s="92"/>
      <c r="C7" s="92"/>
      <c r="D7" s="92"/>
      <c r="E7" s="94"/>
      <c r="F7" s="94"/>
      <c r="G7" s="94"/>
      <c r="H7" s="92"/>
      <c r="I7" s="8" t="s">
        <v>11</v>
      </c>
      <c r="J7" s="25" t="s">
        <v>12</v>
      </c>
      <c r="L7" s="61"/>
    </row>
    <row r="8" spans="1:13" ht="18.75" x14ac:dyDescent="0.2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L8" s="28"/>
    </row>
    <row r="9" spans="1:13" ht="31.5" x14ac:dyDescent="0.2">
      <c r="A9" s="9" t="s">
        <v>13</v>
      </c>
      <c r="B9" s="9" t="s">
        <v>14</v>
      </c>
      <c r="C9" s="10"/>
      <c r="D9" s="11" t="s">
        <v>15</v>
      </c>
      <c r="E9" s="12"/>
      <c r="F9" s="12"/>
      <c r="G9" s="62">
        <f>G10</f>
        <v>23189000</v>
      </c>
      <c r="H9" s="62">
        <f t="shared" ref="H9:J9" si="0">H10</f>
        <v>23089000</v>
      </c>
      <c r="I9" s="62">
        <f t="shared" si="0"/>
        <v>100000</v>
      </c>
      <c r="J9" s="62">
        <f t="shared" si="0"/>
        <v>0</v>
      </c>
      <c r="L9" s="28"/>
    </row>
    <row r="10" spans="1:13" ht="31.5" x14ac:dyDescent="0.2">
      <c r="A10" s="9" t="s">
        <v>28</v>
      </c>
      <c r="B10" s="9" t="s">
        <v>14</v>
      </c>
      <c r="C10" s="10"/>
      <c r="D10" s="11" t="s">
        <v>16</v>
      </c>
      <c r="E10" s="12"/>
      <c r="F10" s="12"/>
      <c r="G10" s="62">
        <f>SUM(G14:G28)</f>
        <v>23189000</v>
      </c>
      <c r="H10" s="62">
        <f>SUM(H14:H28)</f>
        <v>23089000</v>
      </c>
      <c r="I10" s="62">
        <f>SUM(I14:I28)</f>
        <v>100000</v>
      </c>
      <c r="J10" s="62">
        <f>SUM(J14:J28)</f>
        <v>0</v>
      </c>
      <c r="L10" s="28"/>
    </row>
    <row r="11" spans="1:13" ht="15.75" hidden="1" customHeight="1" x14ac:dyDescent="0.2">
      <c r="A11" s="13"/>
      <c r="B11" s="13"/>
      <c r="C11" s="13"/>
      <c r="D11" s="14"/>
      <c r="E11" s="15"/>
      <c r="F11" s="12"/>
      <c r="G11" s="63"/>
      <c r="H11" s="64"/>
      <c r="I11" s="62"/>
      <c r="J11" s="62"/>
      <c r="L11" s="28" t="s">
        <v>107</v>
      </c>
      <c r="M11" s="2" t="s">
        <v>105</v>
      </c>
    </row>
    <row r="12" spans="1:13" ht="47.25" hidden="1" customHeight="1" x14ac:dyDescent="0.2">
      <c r="A12" s="16" t="s">
        <v>17</v>
      </c>
      <c r="B12" s="16" t="s">
        <v>18</v>
      </c>
      <c r="C12" s="17">
        <v>1070</v>
      </c>
      <c r="D12" s="18" t="s">
        <v>19</v>
      </c>
      <c r="E12" s="19" t="s">
        <v>20</v>
      </c>
      <c r="F12" s="20"/>
      <c r="G12" s="64">
        <f t="shared" ref="G12:G13" si="1">H12+I12</f>
        <v>0</v>
      </c>
      <c r="H12" s="64"/>
      <c r="I12" s="64"/>
      <c r="J12" s="64"/>
      <c r="L12" s="28" t="s">
        <v>108</v>
      </c>
      <c r="M12" s="2" t="s">
        <v>106</v>
      </c>
    </row>
    <row r="13" spans="1:13" ht="89.45" hidden="1" customHeight="1" x14ac:dyDescent="0.2">
      <c r="A13" s="21" t="s">
        <v>21</v>
      </c>
      <c r="B13" s="21" t="s">
        <v>22</v>
      </c>
      <c r="C13" s="21" t="s">
        <v>23</v>
      </c>
      <c r="D13" s="18" t="s">
        <v>24</v>
      </c>
      <c r="E13" s="19" t="s">
        <v>25</v>
      </c>
      <c r="F13" s="20"/>
      <c r="G13" s="64">
        <f t="shared" si="1"/>
        <v>0</v>
      </c>
      <c r="H13" s="65"/>
      <c r="I13" s="66"/>
      <c r="J13" s="66"/>
    </row>
    <row r="14" spans="1:13" ht="82.5" customHeight="1" x14ac:dyDescent="0.2">
      <c r="A14" s="35" t="s">
        <v>72</v>
      </c>
      <c r="B14" s="35" t="s">
        <v>73</v>
      </c>
      <c r="C14" s="35" t="s">
        <v>68</v>
      </c>
      <c r="D14" s="36" t="s">
        <v>74</v>
      </c>
      <c r="E14" s="37" t="s">
        <v>95</v>
      </c>
      <c r="F14" s="38" t="s">
        <v>96</v>
      </c>
      <c r="G14" s="59">
        <f>H14+I14</f>
        <v>200000</v>
      </c>
      <c r="H14" s="67">
        <v>200000</v>
      </c>
      <c r="I14" s="60">
        <v>0</v>
      </c>
      <c r="J14" s="60">
        <v>0</v>
      </c>
    </row>
    <row r="15" spans="1:13" ht="64.5" customHeight="1" x14ac:dyDescent="0.2">
      <c r="A15" s="57" t="s">
        <v>97</v>
      </c>
      <c r="B15" s="57" t="s">
        <v>98</v>
      </c>
      <c r="C15" s="57" t="s">
        <v>99</v>
      </c>
      <c r="D15" s="36" t="s">
        <v>100</v>
      </c>
      <c r="E15" s="56" t="s">
        <v>126</v>
      </c>
      <c r="F15" s="38" t="s">
        <v>96</v>
      </c>
      <c r="G15" s="59">
        <f>H15</f>
        <v>2800000</v>
      </c>
      <c r="H15" s="67">
        <v>2800000</v>
      </c>
      <c r="I15" s="60">
        <v>0</v>
      </c>
      <c r="J15" s="60">
        <v>0</v>
      </c>
    </row>
    <row r="16" spans="1:13" ht="86.25" customHeight="1" x14ac:dyDescent="0.2">
      <c r="A16" s="57" t="s">
        <v>101</v>
      </c>
      <c r="B16" s="57" t="s">
        <v>102</v>
      </c>
      <c r="C16" s="57" t="s">
        <v>103</v>
      </c>
      <c r="D16" s="36" t="s">
        <v>104</v>
      </c>
      <c r="E16" s="58" t="s">
        <v>109</v>
      </c>
      <c r="F16" s="38" t="s">
        <v>96</v>
      </c>
      <c r="G16" s="59">
        <f>H16</f>
        <v>1500000</v>
      </c>
      <c r="H16" s="67">
        <v>1500000</v>
      </c>
      <c r="I16" s="60">
        <v>0</v>
      </c>
      <c r="J16" s="60">
        <v>0</v>
      </c>
    </row>
    <row r="17" spans="1:16" ht="93" customHeight="1" x14ac:dyDescent="0.2">
      <c r="A17" s="77" t="s">
        <v>60</v>
      </c>
      <c r="B17" s="77" t="s">
        <v>61</v>
      </c>
      <c r="C17" s="77" t="s">
        <v>62</v>
      </c>
      <c r="D17" s="78" t="s">
        <v>63</v>
      </c>
      <c r="E17" s="79" t="s">
        <v>110</v>
      </c>
      <c r="F17" s="38" t="s">
        <v>96</v>
      </c>
      <c r="G17" s="81">
        <f>H17</f>
        <v>1300000</v>
      </c>
      <c r="H17" s="83">
        <v>1300000</v>
      </c>
      <c r="I17" s="83">
        <v>0</v>
      </c>
      <c r="J17" s="83">
        <v>0</v>
      </c>
    </row>
    <row r="18" spans="1:16" ht="101.25" hidden="1" customHeight="1" x14ac:dyDescent="0.2">
      <c r="A18" s="77"/>
      <c r="B18" s="77"/>
      <c r="C18" s="77"/>
      <c r="D18" s="78"/>
      <c r="E18" s="80"/>
      <c r="F18" s="38" t="s">
        <v>76</v>
      </c>
      <c r="G18" s="82"/>
      <c r="H18" s="84"/>
      <c r="I18" s="84"/>
      <c r="J18" s="84"/>
      <c r="N18" s="2" t="s">
        <v>93</v>
      </c>
    </row>
    <row r="19" spans="1:16" ht="78" customHeight="1" x14ac:dyDescent="0.3">
      <c r="A19" s="39" t="s">
        <v>75</v>
      </c>
      <c r="B19" s="39" t="s">
        <v>69</v>
      </c>
      <c r="C19" s="39" t="s">
        <v>70</v>
      </c>
      <c r="D19" s="40" t="s">
        <v>71</v>
      </c>
      <c r="E19" s="41" t="s">
        <v>111</v>
      </c>
      <c r="F19" s="38" t="s">
        <v>96</v>
      </c>
      <c r="G19" s="59">
        <f t="shared" ref="G19:G27" si="2">H19</f>
        <v>660000</v>
      </c>
      <c r="H19" s="68">
        <v>660000</v>
      </c>
      <c r="I19" s="68">
        <v>0</v>
      </c>
      <c r="J19" s="68">
        <v>0</v>
      </c>
      <c r="P19" s="32"/>
    </row>
    <row r="20" spans="1:16" ht="66.75" customHeight="1" x14ac:dyDescent="0.2">
      <c r="A20" s="42" t="s">
        <v>48</v>
      </c>
      <c r="B20" s="42" t="s">
        <v>49</v>
      </c>
      <c r="C20" s="42" t="s">
        <v>30</v>
      </c>
      <c r="D20" s="43" t="s">
        <v>50</v>
      </c>
      <c r="E20" s="44" t="s">
        <v>82</v>
      </c>
      <c r="F20" s="45" t="s">
        <v>96</v>
      </c>
      <c r="G20" s="69">
        <f>H20+I20</f>
        <v>250000</v>
      </c>
      <c r="H20" s="70">
        <v>250000</v>
      </c>
      <c r="I20" s="70">
        <v>0</v>
      </c>
      <c r="J20" s="70">
        <v>0</v>
      </c>
    </row>
    <row r="21" spans="1:16" ht="68.25" customHeight="1" x14ac:dyDescent="0.2">
      <c r="A21" s="39" t="s">
        <v>39</v>
      </c>
      <c r="B21" s="39" t="s">
        <v>40</v>
      </c>
      <c r="C21" s="39" t="s">
        <v>30</v>
      </c>
      <c r="D21" s="46" t="s">
        <v>41</v>
      </c>
      <c r="E21" s="41" t="s">
        <v>112</v>
      </c>
      <c r="F21" s="38" t="s">
        <v>96</v>
      </c>
      <c r="G21" s="59">
        <f t="shared" si="2"/>
        <v>10500000</v>
      </c>
      <c r="H21" s="66">
        <v>10500000</v>
      </c>
      <c r="I21" s="66">
        <v>0</v>
      </c>
      <c r="J21" s="66">
        <v>0</v>
      </c>
    </row>
    <row r="22" spans="1:16" ht="54.75" customHeight="1" x14ac:dyDescent="0.2">
      <c r="A22" s="42" t="s">
        <v>45</v>
      </c>
      <c r="B22" s="42" t="s">
        <v>46</v>
      </c>
      <c r="C22" s="42" t="s">
        <v>30</v>
      </c>
      <c r="D22" s="47" t="s">
        <v>47</v>
      </c>
      <c r="E22" s="44" t="s">
        <v>113</v>
      </c>
      <c r="F22" s="38" t="s">
        <v>96</v>
      </c>
      <c r="G22" s="59">
        <f>H22+I22</f>
        <v>2700000</v>
      </c>
      <c r="H22" s="70">
        <v>2700000</v>
      </c>
      <c r="I22" s="70">
        <v>0</v>
      </c>
      <c r="J22" s="70">
        <v>0</v>
      </c>
    </row>
    <row r="23" spans="1:16" ht="60" customHeight="1" x14ac:dyDescent="0.2">
      <c r="A23" s="35" t="s">
        <v>35</v>
      </c>
      <c r="B23" s="35" t="s">
        <v>36</v>
      </c>
      <c r="C23" s="35" t="s">
        <v>37</v>
      </c>
      <c r="D23" s="37" t="s">
        <v>38</v>
      </c>
      <c r="E23" s="37" t="s">
        <v>118</v>
      </c>
      <c r="F23" s="38" t="s">
        <v>96</v>
      </c>
      <c r="G23" s="59">
        <f t="shared" si="2"/>
        <v>100000</v>
      </c>
      <c r="H23" s="66">
        <v>100000</v>
      </c>
      <c r="I23" s="66">
        <v>0</v>
      </c>
      <c r="J23" s="66">
        <v>0</v>
      </c>
      <c r="M23" s="28"/>
    </row>
    <row r="24" spans="1:16" ht="66" customHeight="1" x14ac:dyDescent="0.2">
      <c r="A24" s="73" t="s">
        <v>114</v>
      </c>
      <c r="B24" s="73" t="s">
        <v>115</v>
      </c>
      <c r="C24" s="73" t="s">
        <v>116</v>
      </c>
      <c r="D24" s="74" t="s">
        <v>117</v>
      </c>
      <c r="E24" s="74" t="s">
        <v>123</v>
      </c>
      <c r="F24" s="38" t="s">
        <v>96</v>
      </c>
      <c r="G24" s="59">
        <f>H24</f>
        <v>500000</v>
      </c>
      <c r="H24" s="66">
        <v>500000</v>
      </c>
      <c r="I24" s="66">
        <v>0</v>
      </c>
      <c r="J24" s="66">
        <v>0</v>
      </c>
      <c r="M24" s="28"/>
    </row>
    <row r="25" spans="1:16" ht="82.5" customHeight="1" x14ac:dyDescent="0.2">
      <c r="A25" s="35" t="s">
        <v>85</v>
      </c>
      <c r="B25" s="35" t="s">
        <v>86</v>
      </c>
      <c r="C25" s="35" t="s">
        <v>33</v>
      </c>
      <c r="D25" s="37" t="s">
        <v>84</v>
      </c>
      <c r="E25" s="37" t="s">
        <v>119</v>
      </c>
      <c r="F25" s="38" t="s">
        <v>96</v>
      </c>
      <c r="G25" s="59">
        <f>H25</f>
        <v>100000</v>
      </c>
      <c r="H25" s="66">
        <v>100000</v>
      </c>
      <c r="I25" s="66">
        <v>0</v>
      </c>
      <c r="J25" s="66">
        <v>0</v>
      </c>
      <c r="M25" s="28"/>
    </row>
    <row r="26" spans="1:16" ht="78.75" customHeight="1" x14ac:dyDescent="0.2">
      <c r="A26" s="35" t="s">
        <v>31</v>
      </c>
      <c r="B26" s="35" t="s">
        <v>32</v>
      </c>
      <c r="C26" s="35" t="s">
        <v>33</v>
      </c>
      <c r="D26" s="37" t="s">
        <v>34</v>
      </c>
      <c r="E26" s="37" t="s">
        <v>120</v>
      </c>
      <c r="F26" s="38" t="s">
        <v>96</v>
      </c>
      <c r="G26" s="59">
        <f t="shared" si="2"/>
        <v>2429000</v>
      </c>
      <c r="H26" s="68">
        <v>2429000</v>
      </c>
      <c r="I26" s="66">
        <v>0</v>
      </c>
      <c r="J26" s="66">
        <v>0</v>
      </c>
      <c r="N26" s="33"/>
    </row>
    <row r="27" spans="1:16" ht="62.25" customHeight="1" x14ac:dyDescent="0.2">
      <c r="A27" s="35" t="s">
        <v>51</v>
      </c>
      <c r="B27" s="35" t="s">
        <v>52</v>
      </c>
      <c r="C27" s="35" t="s">
        <v>53</v>
      </c>
      <c r="D27" s="37" t="s">
        <v>54</v>
      </c>
      <c r="E27" s="48" t="s">
        <v>121</v>
      </c>
      <c r="F27" s="38" t="s">
        <v>96</v>
      </c>
      <c r="G27" s="59">
        <f t="shared" si="2"/>
        <v>50000</v>
      </c>
      <c r="H27" s="66">
        <v>50000</v>
      </c>
      <c r="I27" s="66">
        <v>0</v>
      </c>
      <c r="J27" s="66">
        <v>0</v>
      </c>
      <c r="N27" s="33"/>
    </row>
    <row r="28" spans="1:16" ht="66" customHeight="1" x14ac:dyDescent="0.2">
      <c r="A28" s="35" t="s">
        <v>64</v>
      </c>
      <c r="B28" s="35" t="s">
        <v>65</v>
      </c>
      <c r="C28" s="35" t="s">
        <v>66</v>
      </c>
      <c r="D28" s="37" t="s">
        <v>67</v>
      </c>
      <c r="E28" s="49" t="s">
        <v>122</v>
      </c>
      <c r="F28" s="38" t="s">
        <v>96</v>
      </c>
      <c r="G28" s="59">
        <f>H28+I28</f>
        <v>100000</v>
      </c>
      <c r="H28" s="66">
        <v>0</v>
      </c>
      <c r="I28" s="66">
        <v>100000</v>
      </c>
      <c r="J28" s="66">
        <v>0</v>
      </c>
      <c r="N28" s="33"/>
    </row>
    <row r="29" spans="1:16" ht="61.5" customHeight="1" x14ac:dyDescent="0.3">
      <c r="A29" s="50" t="s">
        <v>55</v>
      </c>
      <c r="B29" s="50" t="s">
        <v>56</v>
      </c>
      <c r="C29" s="50"/>
      <c r="D29" s="51" t="s">
        <v>57</v>
      </c>
      <c r="E29" s="41"/>
      <c r="F29" s="31"/>
      <c r="G29" s="71">
        <f>G30</f>
        <v>1000000</v>
      </c>
      <c r="H29" s="71">
        <f t="shared" ref="H29:J32" si="3">H30</f>
        <v>0</v>
      </c>
      <c r="I29" s="71">
        <f t="shared" si="3"/>
        <v>1000000</v>
      </c>
      <c r="J29" s="71">
        <f t="shared" si="3"/>
        <v>1000000</v>
      </c>
      <c r="N29" s="34"/>
    </row>
    <row r="30" spans="1:16" ht="54" customHeight="1" x14ac:dyDescent="0.2">
      <c r="A30" s="50" t="s">
        <v>58</v>
      </c>
      <c r="B30" s="50" t="s">
        <v>56</v>
      </c>
      <c r="C30" s="50"/>
      <c r="D30" s="51" t="s">
        <v>59</v>
      </c>
      <c r="E30" s="41"/>
      <c r="F30" s="31"/>
      <c r="G30" s="71">
        <f>G31</f>
        <v>1000000</v>
      </c>
      <c r="H30" s="71">
        <f t="shared" si="3"/>
        <v>0</v>
      </c>
      <c r="I30" s="71">
        <f t="shared" si="3"/>
        <v>1000000</v>
      </c>
      <c r="J30" s="71">
        <f t="shared" si="3"/>
        <v>1000000</v>
      </c>
    </row>
    <row r="31" spans="1:16" ht="54.75" customHeight="1" x14ac:dyDescent="0.2">
      <c r="A31" s="52" t="s">
        <v>77</v>
      </c>
      <c r="B31" s="52" t="s">
        <v>78</v>
      </c>
      <c r="C31" s="53" t="s">
        <v>79</v>
      </c>
      <c r="D31" s="54" t="s">
        <v>80</v>
      </c>
      <c r="E31" s="37" t="s">
        <v>83</v>
      </c>
      <c r="F31" s="38" t="s">
        <v>96</v>
      </c>
      <c r="G31" s="68">
        <f>H31+I31</f>
        <v>1000000</v>
      </c>
      <c r="H31" s="68">
        <v>0</v>
      </c>
      <c r="I31" s="68">
        <v>1000000</v>
      </c>
      <c r="J31" s="68">
        <v>1000000</v>
      </c>
    </row>
    <row r="32" spans="1:16" ht="61.5" customHeight="1" x14ac:dyDescent="0.3">
      <c r="A32" s="50" t="s">
        <v>87</v>
      </c>
      <c r="B32" s="50" t="s">
        <v>89</v>
      </c>
      <c r="C32" s="50"/>
      <c r="D32" s="51" t="s">
        <v>91</v>
      </c>
      <c r="E32" s="41"/>
      <c r="F32" s="31"/>
      <c r="G32" s="71">
        <f>G33</f>
        <v>2300000</v>
      </c>
      <c r="H32" s="71">
        <f t="shared" si="3"/>
        <v>2300000</v>
      </c>
      <c r="I32" s="71">
        <v>0</v>
      </c>
      <c r="J32" s="71">
        <f>I32</f>
        <v>0</v>
      </c>
      <c r="N32" s="34"/>
    </row>
    <row r="33" spans="1:16" ht="60" customHeight="1" x14ac:dyDescent="0.2">
      <c r="A33" s="50" t="s">
        <v>88</v>
      </c>
      <c r="B33" s="50" t="s">
        <v>89</v>
      </c>
      <c r="C33" s="50"/>
      <c r="D33" s="51" t="s">
        <v>92</v>
      </c>
      <c r="E33" s="41"/>
      <c r="F33" s="31"/>
      <c r="G33" s="71">
        <f>G34+G35</f>
        <v>2300000</v>
      </c>
      <c r="H33" s="71">
        <f t="shared" ref="H33:I33" si="4">H34+H35</f>
        <v>2300000</v>
      </c>
      <c r="I33" s="71">
        <f t="shared" si="4"/>
        <v>0</v>
      </c>
      <c r="J33" s="71">
        <f>I33</f>
        <v>0</v>
      </c>
    </row>
    <row r="34" spans="1:16" ht="57.75" customHeight="1" x14ac:dyDescent="0.3">
      <c r="A34" s="85" t="s">
        <v>90</v>
      </c>
      <c r="B34" s="85" t="s">
        <v>42</v>
      </c>
      <c r="C34" s="85" t="s">
        <v>43</v>
      </c>
      <c r="D34" s="79" t="s">
        <v>44</v>
      </c>
      <c r="E34" s="41" t="s">
        <v>124</v>
      </c>
      <c r="F34" s="38" t="s">
        <v>96</v>
      </c>
      <c r="G34" s="59">
        <f>H34</f>
        <v>300000</v>
      </c>
      <c r="H34" s="66">
        <v>300000</v>
      </c>
      <c r="I34" s="66">
        <v>0</v>
      </c>
      <c r="J34" s="66">
        <v>0</v>
      </c>
      <c r="P34" s="55"/>
    </row>
    <row r="35" spans="1:16" ht="51.75" customHeight="1" x14ac:dyDescent="0.3">
      <c r="A35" s="86"/>
      <c r="B35" s="86"/>
      <c r="C35" s="86"/>
      <c r="D35" s="80"/>
      <c r="E35" s="41" t="s">
        <v>125</v>
      </c>
      <c r="F35" s="38" t="s">
        <v>96</v>
      </c>
      <c r="G35" s="59">
        <f>H35</f>
        <v>2000000</v>
      </c>
      <c r="H35" s="66">
        <v>2000000</v>
      </c>
      <c r="I35" s="66">
        <v>0</v>
      </c>
      <c r="J35" s="66">
        <v>0</v>
      </c>
      <c r="P35" s="55"/>
    </row>
    <row r="36" spans="1:16" ht="33" customHeight="1" x14ac:dyDescent="0.3">
      <c r="A36" s="27" t="s">
        <v>26</v>
      </c>
      <c r="B36" s="22"/>
      <c r="C36" s="22"/>
      <c r="D36" s="22"/>
      <c r="E36" s="30"/>
      <c r="F36" s="22"/>
      <c r="G36" s="72">
        <f>G29+G9+G33</f>
        <v>26489000</v>
      </c>
      <c r="H36" s="72">
        <f>H29+H9+H33</f>
        <v>25389000</v>
      </c>
      <c r="I36" s="72">
        <f t="shared" ref="I36:J36" si="5">I29+I9+I33</f>
        <v>1100000</v>
      </c>
      <c r="J36" s="72">
        <f t="shared" si="5"/>
        <v>1000000</v>
      </c>
    </row>
    <row r="37" spans="1:16" ht="39.75" customHeight="1" x14ac:dyDescent="0.3">
      <c r="C37" s="26" t="s">
        <v>27</v>
      </c>
      <c r="D37" s="29"/>
      <c r="E37" s="28"/>
      <c r="F37" s="26" t="s">
        <v>29</v>
      </c>
      <c r="G37" s="29"/>
    </row>
    <row r="38" spans="1:16" ht="75.75" customHeight="1" x14ac:dyDescent="0.2">
      <c r="E38" s="28"/>
    </row>
    <row r="39" spans="1:16" ht="81" customHeight="1" x14ac:dyDescent="0.2"/>
    <row r="40" spans="1:16" ht="96" hidden="1" customHeight="1" x14ac:dyDescent="0.2"/>
    <row r="41" spans="1:16" ht="24" customHeight="1" x14ac:dyDescent="0.2"/>
    <row r="42" spans="1:16" ht="54" customHeight="1" x14ac:dyDescent="0.2"/>
    <row r="43" spans="1:16" ht="32.25" customHeight="1" x14ac:dyDescent="0.2"/>
    <row r="44" spans="1:16" ht="123" customHeight="1" x14ac:dyDescent="0.2"/>
    <row r="45" spans="1:16" ht="110.25" customHeight="1" x14ac:dyDescent="0.2"/>
    <row r="46" spans="1:16" s="23" customFormat="1" ht="18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26">
    <mergeCell ref="A34:A35"/>
    <mergeCell ref="B34:B35"/>
    <mergeCell ref="C34:C35"/>
    <mergeCell ref="D34:D35"/>
    <mergeCell ref="F1:J1"/>
    <mergeCell ref="A3:J3"/>
    <mergeCell ref="A4:B4"/>
    <mergeCell ref="A5:B5"/>
    <mergeCell ref="A6:A7"/>
    <mergeCell ref="B6:B7"/>
    <mergeCell ref="C6:C7"/>
    <mergeCell ref="D6:D7"/>
    <mergeCell ref="E6:E7"/>
    <mergeCell ref="F6:F7"/>
    <mergeCell ref="G6:G7"/>
    <mergeCell ref="H6:H7"/>
    <mergeCell ref="I6:J6"/>
    <mergeCell ref="A17:A18"/>
    <mergeCell ref="B17:B18"/>
    <mergeCell ref="C17:C18"/>
    <mergeCell ref="D17:D18"/>
    <mergeCell ref="E17:E18"/>
    <mergeCell ref="G17:G18"/>
    <mergeCell ref="H17:H18"/>
    <mergeCell ref="I17:I18"/>
    <mergeCell ref="J17:J18"/>
  </mergeCells>
  <pageMargins left="0.51181102362204722" right="0.11811023622047245" top="0.11811023622047245" bottom="0.11811023622047245" header="0.31496062992125984" footer="0.31496062992125984"/>
  <pageSetup paperSize="9" scale="65" orientation="landscape" horizontalDpi="300" verticalDpi="300" r:id="rId1"/>
  <headerFooter alignWithMargins="0"/>
  <rowBreaks count="2" manualBreakCount="2">
    <brk id="22" max="9" man="1"/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3 (2)</vt:lpstr>
      <vt:lpstr>'додаток 3 (2)'!_Hlk59562243</vt:lpstr>
      <vt:lpstr>'додаток 3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Секретар</cp:lastModifiedBy>
  <cp:lastPrinted>2024-12-15T09:23:24Z</cp:lastPrinted>
  <dcterms:created xsi:type="dcterms:W3CDTF">2021-02-23T13:24:27Z</dcterms:created>
  <dcterms:modified xsi:type="dcterms:W3CDTF">2024-12-23T09:18:26Z</dcterms:modified>
</cp:coreProperties>
</file>