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19732EE9-E391-46EF-BBAB-976F9A226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D34" i="1"/>
  <c r="H27" i="1"/>
  <c r="G27" i="1"/>
  <c r="G26" i="1" s="1"/>
  <c r="F26" i="1"/>
  <c r="H26" i="1"/>
  <c r="F27" i="1"/>
  <c r="H13" i="1"/>
  <c r="E35" i="1"/>
  <c r="F35" i="1"/>
  <c r="G35" i="1"/>
  <c r="H35" i="1"/>
  <c r="E36" i="1"/>
  <c r="F36" i="1"/>
  <c r="G36" i="1"/>
  <c r="H36" i="1"/>
  <c r="E37" i="1"/>
  <c r="F37" i="1"/>
  <c r="G37" i="1"/>
  <c r="H37" i="1"/>
  <c r="D37" i="1"/>
  <c r="D36" i="1"/>
  <c r="D35" i="1"/>
  <c r="E26" i="1"/>
  <c r="E24" i="1"/>
  <c r="F24" i="1"/>
  <c r="G24" i="1"/>
  <c r="H24" i="1"/>
  <c r="E23" i="1"/>
  <c r="F23" i="1"/>
  <c r="G23" i="1"/>
  <c r="H23" i="1"/>
  <c r="E22" i="1"/>
  <c r="F22" i="1"/>
  <c r="G22" i="1"/>
  <c r="H22" i="1"/>
  <c r="D22" i="1"/>
  <c r="D24" i="1"/>
  <c r="D23" i="1"/>
  <c r="D16" i="1"/>
  <c r="D30" i="1" l="1"/>
  <c r="E16" i="1"/>
  <c r="F13" i="1"/>
  <c r="D26" i="1" l="1"/>
  <c r="E13" i="1"/>
  <c r="G13" i="1"/>
  <c r="D13" i="1"/>
</calcChain>
</file>

<file path=xl/sharedStrings.xml><?xml version="1.0" encoding="utf-8"?>
<sst xmlns="http://schemas.openxmlformats.org/spreadsheetml/2006/main" count="73" uniqueCount="38">
  <si>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</si>
  <si>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</si>
  <si>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</si>
  <si>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</si>
  <si>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</si>
  <si>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</si>
  <si>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</si>
  <si>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</si>
  <si>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</si>
  <si>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</si>
  <si>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</si>
  <si>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</si>
  <si>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</si>
  <si>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</si>
  <si>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</si>
  <si>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</si>
  <si>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</si>
  <si>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</si>
  <si>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</si>
  <si>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</si>
  <si>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</si>
  <si>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</si>
  <si>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</si>
  <si>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</si>
  <si>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</si>
  <si>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</si>
  <si>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</si>
  <si>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</si>
  <si>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</si>
  <si>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</si>
  <si>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</si>
  <si>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</si>
  <si>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>0752500000</t>
  </si>
  <si>
    <t>Загальні показники бюджету Великобичківської селищної територіальної громади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</si>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</sst>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7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6" fillId="17" borderId="11" xfId="1" applyFont="1" applyFill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3" fontId="1" fillId="0" borderId="11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17" fillId="0" borderId="1" xfId="1" applyFont="1" applyBorder="1" applyAlignment="1">
      <alignment horizont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1" fillId="0" borderId="11" xfId="1" applyFont="1" applyBorder="1" applyAlignment="1">
      <alignment vertical="center" wrapText="1"/>
    </xf>
    <xf numFmtId="3" fontId="16" fillId="0" borderId="11" xfId="1" applyNumberFormat="1" applyFont="1" applyBorder="1" applyAlignment="1">
      <alignment vertical="center"/>
    </xf>
    <xf numFmtId="3" fontId="16" fillId="18" borderId="11" xfId="1" applyNumberFormat="1" applyFont="1" applyFill="1" applyBorder="1" applyAlignment="1">
      <alignment vertical="center"/>
    </xf>
    <xf numFmtId="0" fontId="16" fillId="17" borderId="11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12" xfId="25" applyFont="1" applyBorder="1" applyAlignment="1">
      <alignment horizontal="center" vertical="center"/>
    </xf>
    <xf numFmtId="0" fontId="6" fillId="0" borderId="0" xfId="25" applyFont="1" applyAlignment="1">
      <alignment horizontal="center" vertical="center"/>
    </xf>
    <xf numFmtId="0" fontId="6" fillId="0" borderId="12" xfId="25" applyFont="1" applyBorder="1" applyAlignment="1">
      <alignment horizontal="center" vertical="center"/>
    </xf>
    <xf numFmtId="0" fontId="6" fillId="0" borderId="0" xfId="25" applyFont="1" applyAlignment="1">
      <alignment horizontal="left" vertical="top" wrapText="1"/>
    </xf>
    <xf numFmtId="0" fontId="18" fillId="0" borderId="0" xfId="25" applyFont="1" applyAlignment="1">
      <alignment horizontal="center" vertical="top"/>
    </xf>
    <xf numFmtId="0" fontId="18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8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topLeftCell="B7" zoomScaleNormal="100" workbookViewId="0">
      <selection activeCell="B41" sqref="B41:H42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6" customWidth="1"/>
    <col min="4" max="8" width="17.42578125" style="1" customWidth="1"/>
    <col min="9" max="11" width="9.140625" style="1"/>
    <col min="12" max="12" width="15.140625" style="1" customWidth="1"/>
    <col min="13" max="13" width="17" style="1" customWidth="1"/>
    <col min="14" max="14" width="19" style="1" customWidth="1"/>
    <col min="15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5" t="s">
        <v>30</v>
      </c>
      <c r="G2" s="25"/>
      <c r="H2" s="25"/>
    </row>
    <row r="3" spans="1:9" x14ac:dyDescent="0.2">
      <c r="F3" s="25" t="s">
        <v>31</v>
      </c>
      <c r="G3" s="25"/>
      <c r="H3" s="25"/>
    </row>
    <row r="4" spans="1:9" x14ac:dyDescent="0.2">
      <c r="F4" s="25"/>
      <c r="G4" s="25"/>
      <c r="H4" s="25"/>
    </row>
    <row r="5" spans="1:9" s="2" customFormat="1" ht="15.75" x14ac:dyDescent="0.25">
      <c r="B5" s="26" t="s">
        <v>33</v>
      </c>
      <c r="C5" s="26"/>
      <c r="D5" s="26"/>
      <c r="E5" s="26"/>
      <c r="F5" s="26"/>
      <c r="G5" s="26"/>
      <c r="H5" s="26"/>
    </row>
    <row r="6" spans="1:9" x14ac:dyDescent="0.2">
      <c r="B6" s="12" t="s">
        <v>32</v>
      </c>
    </row>
    <row r="7" spans="1:9" x14ac:dyDescent="0.2">
      <c r="B7" s="17" t="s">
        <v>1</v>
      </c>
    </row>
    <row r="8" spans="1:9" x14ac:dyDescent="0.2">
      <c r="H8" s="3" t="s">
        <v>2</v>
      </c>
    </row>
    <row r="9" spans="1:9" ht="17.100000000000001" customHeight="1" x14ac:dyDescent="0.2">
      <c r="B9" s="23" t="s">
        <v>3</v>
      </c>
      <c r="C9" s="23" t="s">
        <v>4</v>
      </c>
      <c r="D9" s="13" t="s">
        <v>25</v>
      </c>
      <c r="E9" s="13" t="s">
        <v>26</v>
      </c>
      <c r="F9" s="13" t="s">
        <v>27</v>
      </c>
      <c r="G9" s="13" t="s">
        <v>28</v>
      </c>
      <c r="H9" s="13" t="s">
        <v>29</v>
      </c>
    </row>
    <row r="10" spans="1:9" ht="17.100000000000001" customHeight="1" x14ac:dyDescent="0.2">
      <c r="B10" s="24"/>
      <c r="C10" s="24"/>
      <c r="D10" s="14" t="s">
        <v>5</v>
      </c>
      <c r="E10" s="14" t="s">
        <v>6</v>
      </c>
      <c r="F10" s="14" t="s">
        <v>7</v>
      </c>
      <c r="G10" s="14" t="s">
        <v>7</v>
      </c>
      <c r="H10" s="14" t="s">
        <v>7</v>
      </c>
    </row>
    <row r="11" spans="1:9" x14ac:dyDescent="0.2">
      <c r="B11" s="15">
        <v>1</v>
      </c>
      <c r="C11" s="16">
        <v>2</v>
      </c>
      <c r="D11" s="16">
        <v>3</v>
      </c>
      <c r="E11" s="16">
        <v>4</v>
      </c>
      <c r="F11" s="16">
        <v>5</v>
      </c>
      <c r="G11" s="16">
        <v>6</v>
      </c>
      <c r="H11" s="16">
        <v>7</v>
      </c>
    </row>
    <row r="12" spans="1:9" x14ac:dyDescent="0.2">
      <c r="A12" s="8">
        <v>1</v>
      </c>
      <c r="B12" s="21" t="s">
        <v>8</v>
      </c>
      <c r="C12" s="21"/>
      <c r="D12" s="21"/>
      <c r="E12" s="21"/>
      <c r="F12" s="21"/>
      <c r="G12" s="21"/>
      <c r="H12" s="22"/>
      <c r="I12" s="5"/>
    </row>
    <row r="13" spans="1:9" ht="21.75" customHeight="1" x14ac:dyDescent="0.2">
      <c r="A13" s="9">
        <v>2</v>
      </c>
      <c r="B13" s="10" t="s">
        <v>9</v>
      </c>
      <c r="C13" s="18" t="s">
        <v>10</v>
      </c>
      <c r="D13" s="11">
        <f>D14+D15</f>
        <v>284420341.67000002</v>
      </c>
      <c r="E13" s="19">
        <f t="shared" ref="E13:G13" si="0">E14+E15</f>
        <v>288670067</v>
      </c>
      <c r="F13" s="19">
        <f>F14+F15</f>
        <v>314792300</v>
      </c>
      <c r="G13" s="19">
        <f t="shared" si="0"/>
        <v>355383800</v>
      </c>
      <c r="H13" s="19">
        <f>H14+H15</f>
        <v>407302400</v>
      </c>
      <c r="I13" s="5"/>
    </row>
    <row r="14" spans="1:9" x14ac:dyDescent="0.2">
      <c r="A14" s="9">
        <v>0</v>
      </c>
      <c r="B14" s="10" t="s">
        <v>11</v>
      </c>
      <c r="C14" s="18" t="s">
        <v>12</v>
      </c>
      <c r="D14" s="11">
        <v>274608154.85000002</v>
      </c>
      <c r="E14" s="11">
        <v>284648667</v>
      </c>
      <c r="F14" s="11">
        <v>304772300</v>
      </c>
      <c r="G14" s="11">
        <v>345263800</v>
      </c>
      <c r="H14" s="11">
        <v>396479400</v>
      </c>
      <c r="I14" s="5"/>
    </row>
    <row r="15" spans="1:9" x14ac:dyDescent="0.2">
      <c r="A15" s="9">
        <v>0</v>
      </c>
      <c r="B15" s="10" t="s">
        <v>11</v>
      </c>
      <c r="C15" s="18" t="s">
        <v>13</v>
      </c>
      <c r="D15" s="11">
        <v>9812186.8200000003</v>
      </c>
      <c r="E15" s="11">
        <v>4021400</v>
      </c>
      <c r="F15" s="11">
        <v>10020000</v>
      </c>
      <c r="G15" s="11">
        <v>10120000</v>
      </c>
      <c r="H15" s="11">
        <v>10823000</v>
      </c>
      <c r="I15" s="5"/>
    </row>
    <row r="16" spans="1:9" x14ac:dyDescent="0.2">
      <c r="A16" s="9">
        <v>2</v>
      </c>
      <c r="B16" s="10" t="s">
        <v>14</v>
      </c>
      <c r="C16" s="18" t="s">
        <v>15</v>
      </c>
      <c r="D16" s="11">
        <f>D17+D18</f>
        <v>6979651.8399999999</v>
      </c>
      <c r="E16" s="19">
        <f>E17+E18</f>
        <v>7786781.0199999996</v>
      </c>
      <c r="F16" s="11">
        <v>0</v>
      </c>
      <c r="G16" s="11">
        <v>0</v>
      </c>
      <c r="H16" s="11">
        <v>0</v>
      </c>
      <c r="I16" s="5"/>
    </row>
    <row r="17" spans="1:9" x14ac:dyDescent="0.2">
      <c r="A17" s="9">
        <v>0</v>
      </c>
      <c r="B17" s="10" t="s">
        <v>11</v>
      </c>
      <c r="C17" s="18" t="s">
        <v>12</v>
      </c>
      <c r="D17" s="11">
        <v>145543.84</v>
      </c>
      <c r="E17" s="11">
        <v>-7354617.9800000004</v>
      </c>
      <c r="F17" s="11">
        <v>-1900000</v>
      </c>
      <c r="G17" s="11">
        <v>-2700000</v>
      </c>
      <c r="H17" s="11">
        <v>-5100000</v>
      </c>
      <c r="I17" s="5"/>
    </row>
    <row r="18" spans="1:9" x14ac:dyDescent="0.2">
      <c r="A18" s="9">
        <v>0</v>
      </c>
      <c r="B18" s="10" t="s">
        <v>11</v>
      </c>
      <c r="C18" s="18" t="s">
        <v>13</v>
      </c>
      <c r="D18" s="11">
        <v>6834108</v>
      </c>
      <c r="E18" s="11">
        <v>15141399</v>
      </c>
      <c r="F18" s="11">
        <v>1900000</v>
      </c>
      <c r="G18" s="11">
        <v>2700000</v>
      </c>
      <c r="H18" s="11">
        <v>5100000</v>
      </c>
      <c r="I18" s="5"/>
    </row>
    <row r="19" spans="1:9" x14ac:dyDescent="0.2">
      <c r="A19" s="9">
        <v>2</v>
      </c>
      <c r="B19" s="10" t="s">
        <v>16</v>
      </c>
      <c r="C19" s="18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5"/>
    </row>
    <row r="20" spans="1:9" x14ac:dyDescent="0.2">
      <c r="A20" s="9">
        <v>0</v>
      </c>
      <c r="B20" s="10" t="s">
        <v>11</v>
      </c>
      <c r="C20" s="18" t="s">
        <v>12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5"/>
    </row>
    <row r="21" spans="1:9" x14ac:dyDescent="0.2">
      <c r="A21" s="9">
        <v>0</v>
      </c>
      <c r="B21" s="10" t="s">
        <v>11</v>
      </c>
      <c r="C21" s="18" t="s">
        <v>13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5"/>
    </row>
    <row r="22" spans="1:9" x14ac:dyDescent="0.2">
      <c r="A22" s="9">
        <v>1</v>
      </c>
      <c r="B22" s="10" t="s">
        <v>11</v>
      </c>
      <c r="C22" s="18" t="s">
        <v>18</v>
      </c>
      <c r="D22" s="11">
        <f>D23+D24</f>
        <v>291399993.50999999</v>
      </c>
      <c r="E22" s="20">
        <f t="shared" ref="E22:H22" si="1">E23+E24</f>
        <v>296456848.01999998</v>
      </c>
      <c r="F22" s="20">
        <f t="shared" si="1"/>
        <v>314792300</v>
      </c>
      <c r="G22" s="20">
        <f t="shared" si="1"/>
        <v>355383800</v>
      </c>
      <c r="H22" s="20">
        <f t="shared" si="1"/>
        <v>407302400</v>
      </c>
      <c r="I22" s="5"/>
    </row>
    <row r="23" spans="1:9" x14ac:dyDescent="0.2">
      <c r="A23" s="9">
        <v>1</v>
      </c>
      <c r="B23" s="10" t="s">
        <v>11</v>
      </c>
      <c r="C23" s="18" t="s">
        <v>12</v>
      </c>
      <c r="D23" s="11">
        <f>D14+D17</f>
        <v>274753698.69</v>
      </c>
      <c r="E23" s="20">
        <f t="shared" ref="E23:H23" si="2">E14+E17</f>
        <v>277294049.01999998</v>
      </c>
      <c r="F23" s="20">
        <f t="shared" si="2"/>
        <v>302872300</v>
      </c>
      <c r="G23" s="20">
        <f t="shared" si="2"/>
        <v>342563800</v>
      </c>
      <c r="H23" s="20">
        <f t="shared" si="2"/>
        <v>391379400</v>
      </c>
      <c r="I23" s="5"/>
    </row>
    <row r="24" spans="1:9" x14ac:dyDescent="0.2">
      <c r="A24" s="9">
        <v>1</v>
      </c>
      <c r="B24" s="10" t="s">
        <v>11</v>
      </c>
      <c r="C24" s="18" t="s">
        <v>13</v>
      </c>
      <c r="D24" s="11">
        <f>D15+D18</f>
        <v>16646294.82</v>
      </c>
      <c r="E24" s="20">
        <f t="shared" ref="E24:H24" si="3">E15+E18</f>
        <v>19162799</v>
      </c>
      <c r="F24" s="20">
        <f t="shared" si="3"/>
        <v>11920000</v>
      </c>
      <c r="G24" s="20">
        <f t="shared" si="3"/>
        <v>12820000</v>
      </c>
      <c r="H24" s="20">
        <f t="shared" si="3"/>
        <v>15923000</v>
      </c>
      <c r="I24" s="5"/>
    </row>
    <row r="25" spans="1:9" x14ac:dyDescent="0.2">
      <c r="A25" s="8">
        <v>1</v>
      </c>
      <c r="B25" s="21" t="s">
        <v>19</v>
      </c>
      <c r="C25" s="21"/>
      <c r="D25" s="21"/>
      <c r="E25" s="21"/>
      <c r="F25" s="21"/>
      <c r="G25" s="21"/>
      <c r="H25" s="22"/>
      <c r="I25" s="5"/>
    </row>
    <row r="26" spans="1:9" ht="25.5" x14ac:dyDescent="0.2">
      <c r="A26" s="9">
        <v>2</v>
      </c>
      <c r="B26" s="10" t="s">
        <v>9</v>
      </c>
      <c r="C26" s="18" t="s">
        <v>20</v>
      </c>
      <c r="D26" s="11">
        <f>D27+D28</f>
        <v>279337256.53000003</v>
      </c>
      <c r="E26" s="19">
        <f>E27+E28</f>
        <v>294256848.01999998</v>
      </c>
      <c r="F26" s="19">
        <f>F27+F28+F29</f>
        <v>314792300</v>
      </c>
      <c r="G26" s="19">
        <f>G27+G28+G29</f>
        <v>355383800</v>
      </c>
      <c r="H26" s="19">
        <f>H27+H28+H29</f>
        <v>407302400</v>
      </c>
      <c r="I26" s="5"/>
    </row>
    <row r="27" spans="1:9" x14ac:dyDescent="0.2">
      <c r="A27" s="9">
        <v>0</v>
      </c>
      <c r="B27" s="10" t="s">
        <v>11</v>
      </c>
      <c r="C27" s="18" t="s">
        <v>12</v>
      </c>
      <c r="D27" s="11">
        <v>270666150.12</v>
      </c>
      <c r="E27" s="11">
        <v>277294049.01999998</v>
      </c>
      <c r="F27" s="11">
        <f>304772300-F29</f>
        <v>276692300</v>
      </c>
      <c r="G27" s="11">
        <f>345263800-G29</f>
        <v>305263800</v>
      </c>
      <c r="H27" s="11">
        <f>396479400-H29</f>
        <v>362579400</v>
      </c>
      <c r="I27" s="5"/>
    </row>
    <row r="28" spans="1:9" x14ac:dyDescent="0.2">
      <c r="A28" s="9">
        <v>0</v>
      </c>
      <c r="B28" s="10" t="s">
        <v>11</v>
      </c>
      <c r="C28" s="18" t="s">
        <v>21</v>
      </c>
      <c r="D28" s="11">
        <v>8671106.4100000001</v>
      </c>
      <c r="E28" s="11">
        <v>16962799</v>
      </c>
      <c r="F28" s="11">
        <v>10020000</v>
      </c>
      <c r="G28" s="11">
        <v>10120000</v>
      </c>
      <c r="H28" s="11">
        <v>10823000</v>
      </c>
      <c r="I28" s="5"/>
    </row>
    <row r="29" spans="1:9" x14ac:dyDescent="0.2">
      <c r="A29" s="9">
        <v>0</v>
      </c>
      <c r="B29" s="10" t="s">
        <v>11</v>
      </c>
      <c r="C29" s="18" t="s">
        <v>22</v>
      </c>
      <c r="D29" s="11">
        <v>0</v>
      </c>
      <c r="E29" s="11">
        <v>0</v>
      </c>
      <c r="F29" s="11">
        <v>28080000</v>
      </c>
      <c r="G29" s="11">
        <v>40000000</v>
      </c>
      <c r="H29" s="11">
        <v>33900000</v>
      </c>
      <c r="I29" s="5"/>
    </row>
    <row r="30" spans="1:9" x14ac:dyDescent="0.2">
      <c r="A30" s="9">
        <v>2</v>
      </c>
      <c r="B30" s="10" t="s">
        <v>16</v>
      </c>
      <c r="C30" s="18" t="s">
        <v>23</v>
      </c>
      <c r="D30" s="11">
        <f>D31</f>
        <v>180000</v>
      </c>
      <c r="E30" s="11">
        <v>0</v>
      </c>
      <c r="F30" s="11">
        <v>0</v>
      </c>
      <c r="G30" s="11">
        <v>0</v>
      </c>
      <c r="H30" s="11">
        <v>0</v>
      </c>
      <c r="I30" s="5"/>
    </row>
    <row r="31" spans="1:9" x14ac:dyDescent="0.2">
      <c r="A31" s="9">
        <v>0</v>
      </c>
      <c r="B31" s="10" t="s">
        <v>11</v>
      </c>
      <c r="C31" s="18" t="s">
        <v>12</v>
      </c>
      <c r="D31" s="11">
        <v>180000</v>
      </c>
      <c r="E31" s="11">
        <v>0</v>
      </c>
      <c r="F31" s="11">
        <v>0</v>
      </c>
      <c r="G31" s="11">
        <v>0</v>
      </c>
      <c r="H31" s="11">
        <v>0</v>
      </c>
      <c r="I31" s="5"/>
    </row>
    <row r="32" spans="1:9" x14ac:dyDescent="0.2">
      <c r="A32" s="9">
        <v>0</v>
      </c>
      <c r="B32" s="10" t="s">
        <v>11</v>
      </c>
      <c r="C32" s="18" t="s">
        <v>21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5"/>
    </row>
    <row r="33" spans="1:9" x14ac:dyDescent="0.2">
      <c r="A33" s="9">
        <v>0</v>
      </c>
      <c r="B33" s="10" t="s">
        <v>11</v>
      </c>
      <c r="C33" s="18" t="s">
        <v>22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5"/>
    </row>
    <row r="34" spans="1:9" x14ac:dyDescent="0.2">
      <c r="A34" s="9">
        <v>1</v>
      </c>
      <c r="B34" s="10" t="s">
        <v>11</v>
      </c>
      <c r="C34" s="18" t="s">
        <v>24</v>
      </c>
      <c r="D34" s="11">
        <f>D35+D36+D37</f>
        <v>279337256.53000003</v>
      </c>
      <c r="E34" s="20">
        <f t="shared" ref="E34:H34" si="4">E35+E36+E37</f>
        <v>294256848.01999998</v>
      </c>
      <c r="F34" s="20">
        <f t="shared" si="4"/>
        <v>314792300</v>
      </c>
      <c r="G34" s="20">
        <f t="shared" si="4"/>
        <v>355383800</v>
      </c>
      <c r="H34" s="20">
        <f t="shared" si="4"/>
        <v>407302400</v>
      </c>
      <c r="I34" s="5"/>
    </row>
    <row r="35" spans="1:9" x14ac:dyDescent="0.2">
      <c r="A35" s="9">
        <v>1</v>
      </c>
      <c r="B35" s="10" t="s">
        <v>11</v>
      </c>
      <c r="C35" s="18" t="s">
        <v>12</v>
      </c>
      <c r="D35" s="11">
        <f>D27</f>
        <v>270666150.12</v>
      </c>
      <c r="E35" s="20">
        <f>E27</f>
        <v>277294049.01999998</v>
      </c>
      <c r="F35" s="20">
        <f t="shared" ref="F35:H35" si="5">F27</f>
        <v>276692300</v>
      </c>
      <c r="G35" s="20">
        <f t="shared" si="5"/>
        <v>305263800</v>
      </c>
      <c r="H35" s="20">
        <f t="shared" si="5"/>
        <v>362579400</v>
      </c>
      <c r="I35" s="5"/>
    </row>
    <row r="36" spans="1:9" x14ac:dyDescent="0.2">
      <c r="A36" s="9">
        <v>1</v>
      </c>
      <c r="B36" s="10" t="s">
        <v>11</v>
      </c>
      <c r="C36" s="18" t="s">
        <v>21</v>
      </c>
      <c r="D36" s="11">
        <f>D28</f>
        <v>8671106.4100000001</v>
      </c>
      <c r="E36" s="20">
        <f t="shared" ref="E36:H36" si="6">E28</f>
        <v>16962799</v>
      </c>
      <c r="F36" s="20">
        <f t="shared" si="6"/>
        <v>10020000</v>
      </c>
      <c r="G36" s="20">
        <f t="shared" si="6"/>
        <v>10120000</v>
      </c>
      <c r="H36" s="20">
        <f t="shared" si="6"/>
        <v>10823000</v>
      </c>
      <c r="I36" s="5"/>
    </row>
    <row r="37" spans="1:9" x14ac:dyDescent="0.2">
      <c r="A37" s="9">
        <v>1</v>
      </c>
      <c r="B37" s="10" t="s">
        <v>11</v>
      </c>
      <c r="C37" s="18" t="s">
        <v>22</v>
      </c>
      <c r="D37" s="11">
        <f>D29</f>
        <v>0</v>
      </c>
      <c r="E37" s="20">
        <f t="shared" ref="E37:H37" si="7">E29</f>
        <v>0</v>
      </c>
      <c r="F37" s="20">
        <f t="shared" si="7"/>
        <v>28080000</v>
      </c>
      <c r="G37" s="20">
        <f t="shared" si="7"/>
        <v>40000000</v>
      </c>
      <c r="H37" s="20">
        <f t="shared" si="7"/>
        <v>33900000</v>
      </c>
      <c r="I37" s="5"/>
    </row>
    <row r="39" spans="1:9" hidden="1" x14ac:dyDescent="0.2">
      <c r="B39" s="7"/>
      <c r="D39" s="4"/>
      <c r="E39" s="4"/>
      <c r="F39" s="4"/>
      <c r="G39" s="4"/>
      <c r="H39" s="4"/>
    </row>
    <row r="40" spans="1:9" x14ac:dyDescent="0.2">
      <c r="B40" s="7"/>
    </row>
    <row r="41" spans="1:9" x14ac:dyDescent="0.2">
      <c r="B41" s="30" t="s">
        <v>34</v>
      </c>
      <c r="C41" s="30"/>
      <c r="D41" s="30"/>
      <c r="E41" s="27"/>
      <c r="F41" s="28"/>
      <c r="G41" s="29" t="s">
        <v>35</v>
      </c>
      <c r="H41" s="29"/>
    </row>
    <row r="42" spans="1:9" ht="12.75" customHeight="1" x14ac:dyDescent="0.2">
      <c r="B42" s="30"/>
      <c r="C42" s="30"/>
      <c r="D42" s="30"/>
      <c r="E42" s="31" t="s">
        <v>36</v>
      </c>
      <c r="F42" s="31"/>
      <c r="G42" s="32" t="s">
        <v>37</v>
      </c>
      <c r="H42" s="32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G41:H41"/>
    <mergeCell ref="G42:H42"/>
    <mergeCell ref="B41:D42"/>
  </mergeCells>
  <conditionalFormatting sqref="B12:B37">
    <cfRule type="expression" dxfId="79" priority="71" stopIfTrue="1">
      <formula>A12=1</formula>
    </cfRule>
    <cfRule type="expression" dxfId="78" priority="72" stopIfTrue="1">
      <formula>A12=2</formula>
    </cfRule>
  </conditionalFormatting>
  <conditionalFormatting sqref="C13:C24 C26:C37">
    <cfRule type="expression" dxfId="77" priority="73" stopIfTrue="1">
      <formula>A13=1</formula>
    </cfRule>
    <cfRule type="expression" dxfId="76" priority="74" stopIfTrue="1">
      <formula>A13=2</formula>
    </cfRule>
  </conditionalFormatting>
  <conditionalFormatting sqref="D26:D37 E13:H13 D13:D15 D19:D24 E26 E22:H24 E34:H37">
    <cfRule type="expression" dxfId="75" priority="75" stopIfTrue="1">
      <formula>A13=1</formula>
    </cfRule>
    <cfRule type="expression" dxfId="74" priority="76" stopIfTrue="1">
      <formula>A13=2</formula>
    </cfRule>
  </conditionalFormatting>
  <conditionalFormatting sqref="E14:E15 E19:E21 E27:E33">
    <cfRule type="expression" dxfId="73" priority="77" stopIfTrue="1">
      <formula>A14=1</formula>
    </cfRule>
    <cfRule type="expression" dxfId="72" priority="78" stopIfTrue="1">
      <formula>A14=2</formula>
    </cfRule>
  </conditionalFormatting>
  <conditionalFormatting sqref="F29:F33 F14:F15 F19:F21">
    <cfRule type="expression" dxfId="71" priority="79" stopIfTrue="1">
      <formula>A14=1</formula>
    </cfRule>
    <cfRule type="expression" dxfId="70" priority="80" stopIfTrue="1">
      <formula>A14=2</formula>
    </cfRule>
  </conditionalFormatting>
  <conditionalFormatting sqref="G29:G33 G14:G15 G19:G21">
    <cfRule type="expression" dxfId="69" priority="81" stopIfTrue="1">
      <formula>A14=1</formula>
    </cfRule>
    <cfRule type="expression" dxfId="68" priority="82" stopIfTrue="1">
      <formula>A14=2</formula>
    </cfRule>
  </conditionalFormatting>
  <conditionalFormatting sqref="H29:H33 H14:H15 H19:H21">
    <cfRule type="expression" dxfId="67" priority="83" stopIfTrue="1">
      <formula>A14=1</formula>
    </cfRule>
    <cfRule type="expression" dxfId="66" priority="84" stopIfTrue="1">
      <formula>A14=2</formula>
    </cfRule>
  </conditionalFormatting>
  <conditionalFormatting sqref="B39:B40 B43:B44">
    <cfRule type="expression" dxfId="65" priority="57" stopIfTrue="1">
      <formula>A39=1</formula>
    </cfRule>
    <cfRule type="expression" dxfId="64" priority="58" stopIfTrue="1">
      <formula>A39=2</formula>
    </cfRule>
  </conditionalFormatting>
  <conditionalFormatting sqref="C39:C40 C43:C44">
    <cfRule type="expression" dxfId="63" priority="59" stopIfTrue="1">
      <formula>A39=1</formula>
    </cfRule>
    <cfRule type="expression" dxfId="62" priority="60" stopIfTrue="1">
      <formula>A39=2</formula>
    </cfRule>
  </conditionalFormatting>
  <conditionalFormatting sqref="D39:D40 D43:D44">
    <cfRule type="expression" dxfId="61" priority="61" stopIfTrue="1">
      <formula>A39=1</formula>
    </cfRule>
    <cfRule type="expression" dxfId="60" priority="62" stopIfTrue="1">
      <formula>A39=2</formula>
    </cfRule>
  </conditionalFormatting>
  <conditionalFormatting sqref="E39:E40 E43:E44">
    <cfRule type="expression" dxfId="59" priority="63" stopIfTrue="1">
      <formula>A39=1</formula>
    </cfRule>
    <cfRule type="expression" dxfId="58" priority="64" stopIfTrue="1">
      <formula>A39=2</formula>
    </cfRule>
  </conditionalFormatting>
  <conditionalFormatting sqref="F39:F40 F43:F44">
    <cfRule type="expression" dxfId="57" priority="65" stopIfTrue="1">
      <formula>A39=1</formula>
    </cfRule>
    <cfRule type="expression" dxfId="56" priority="66" stopIfTrue="1">
      <formula>A39=2</formula>
    </cfRule>
  </conditionalFormatting>
  <conditionalFormatting sqref="G39:G40 G43:G44">
    <cfRule type="expression" dxfId="55" priority="67" stopIfTrue="1">
      <formula>A39=1</formula>
    </cfRule>
    <cfRule type="expression" dxfId="54" priority="68" stopIfTrue="1">
      <formula>A39=2</formula>
    </cfRule>
  </conditionalFormatting>
  <conditionalFormatting sqref="H39:H40 H43:H44">
    <cfRule type="expression" dxfId="53" priority="69" stopIfTrue="1">
      <formula>A39=1</formula>
    </cfRule>
    <cfRule type="expression" dxfId="52" priority="70" stopIfTrue="1">
      <formula>A39=2</formula>
    </cfRule>
  </conditionalFormatting>
  <conditionalFormatting sqref="D17:D18">
    <cfRule type="expression" dxfId="39" priority="35" stopIfTrue="1">
      <formula>A17=1</formula>
    </cfRule>
    <cfRule type="expression" dxfId="38" priority="36" stopIfTrue="1">
      <formula>A17=2</formula>
    </cfRule>
  </conditionalFormatting>
  <conditionalFormatting sqref="E17:E18">
    <cfRule type="expression" dxfId="37" priority="37" stopIfTrue="1">
      <formula>A17=1</formula>
    </cfRule>
    <cfRule type="expression" dxfId="36" priority="38" stopIfTrue="1">
      <formula>A17=2</formula>
    </cfRule>
  </conditionalFormatting>
  <conditionalFormatting sqref="F17:F18">
    <cfRule type="expression" dxfId="35" priority="39" stopIfTrue="1">
      <formula>A17=1</formula>
    </cfRule>
    <cfRule type="expression" dxfId="34" priority="40" stopIfTrue="1">
      <formula>A17=2</formula>
    </cfRule>
  </conditionalFormatting>
  <conditionalFormatting sqref="G17:G18">
    <cfRule type="expression" dxfId="33" priority="41" stopIfTrue="1">
      <formula>A17=1</formula>
    </cfRule>
    <cfRule type="expression" dxfId="32" priority="42" stopIfTrue="1">
      <formula>A17=2</formula>
    </cfRule>
  </conditionalFormatting>
  <conditionalFormatting sqref="H17:H18">
    <cfRule type="expression" dxfId="31" priority="43" stopIfTrue="1">
      <formula>A17=1</formula>
    </cfRule>
    <cfRule type="expression" dxfId="30" priority="44" stopIfTrue="1">
      <formula>A17=2</formula>
    </cfRule>
  </conditionalFormatting>
  <conditionalFormatting sqref="D16:E16">
    <cfRule type="expression" dxfId="29" priority="25" stopIfTrue="1">
      <formula>A16=1</formula>
    </cfRule>
    <cfRule type="expression" dxfId="28" priority="26" stopIfTrue="1">
      <formula>A16=2</formula>
    </cfRule>
  </conditionalFormatting>
  <conditionalFormatting sqref="F16">
    <cfRule type="expression" dxfId="27" priority="29" stopIfTrue="1">
      <formula>A16=1</formula>
    </cfRule>
    <cfRule type="expression" dxfId="26" priority="30" stopIfTrue="1">
      <formula>A16=2</formula>
    </cfRule>
  </conditionalFormatting>
  <conditionalFormatting sqref="G16">
    <cfRule type="expression" dxfId="25" priority="31" stopIfTrue="1">
      <formula>A16=1</formula>
    </cfRule>
    <cfRule type="expression" dxfId="24" priority="32" stopIfTrue="1">
      <formula>A16=2</formula>
    </cfRule>
  </conditionalFormatting>
  <conditionalFormatting sqref="H16">
    <cfRule type="expression" dxfId="23" priority="33" stopIfTrue="1">
      <formula>A16=1</formula>
    </cfRule>
    <cfRule type="expression" dxfId="22" priority="34" stopIfTrue="1">
      <formula>A16=2</formula>
    </cfRule>
  </conditionalFormatting>
  <conditionalFormatting sqref="F26:H26">
    <cfRule type="expression" dxfId="21" priority="17" stopIfTrue="1">
      <formula>C26=1</formula>
    </cfRule>
    <cfRule type="expression" dxfId="20" priority="18" stopIfTrue="1">
      <formula>C26=2</formula>
    </cfRule>
  </conditionalFormatting>
  <conditionalFormatting sqref="F27:F28 G27:H27">
    <cfRule type="expression" dxfId="19" priority="19" stopIfTrue="1">
      <formula>A27=1</formula>
    </cfRule>
    <cfRule type="expression" dxfId="18" priority="20" stopIfTrue="1">
      <formula>A27=2</formula>
    </cfRule>
  </conditionalFormatting>
  <conditionalFormatting sqref="G28">
    <cfRule type="expression" dxfId="17" priority="21" stopIfTrue="1">
      <formula>A28=1</formula>
    </cfRule>
    <cfRule type="expression" dxfId="16" priority="22" stopIfTrue="1">
      <formula>A28=2</formula>
    </cfRule>
  </conditionalFormatting>
  <conditionalFormatting sqref="H28">
    <cfRule type="expression" dxfId="15" priority="23" stopIfTrue="1">
      <formula>A28=1</formula>
    </cfRule>
    <cfRule type="expression" dxfId="14" priority="24" stopIfTrue="1">
      <formula>A28=2</formula>
    </cfRule>
  </conditionalFormatting>
  <conditionalFormatting sqref="B41:B42">
    <cfRule type="expression" dxfId="13" priority="1" stopIfTrue="1">
      <formula>A41=1</formula>
    </cfRule>
    <cfRule type="expression" dxfId="12" priority="2" stopIfTrue="1">
      <formula>A41=2</formula>
    </cfRule>
  </conditionalFormatting>
  <conditionalFormatting sqref="C41:C42">
    <cfRule type="expression" dxfId="11" priority="3" stopIfTrue="1">
      <formula>A41=1</formula>
    </cfRule>
    <cfRule type="expression" dxfId="10" priority="4" stopIfTrue="1">
      <formula>A41=2</formula>
    </cfRule>
  </conditionalFormatting>
  <conditionalFormatting sqref="D41:D42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E41:E42">
    <cfRule type="expression" dxfId="7" priority="7" stopIfTrue="1">
      <formula>A41=1</formula>
    </cfRule>
    <cfRule type="expression" dxfId="6" priority="8" stopIfTrue="1">
      <formula>A41=2</formula>
    </cfRule>
  </conditionalFormatting>
  <conditionalFormatting sqref="F41:F42">
    <cfRule type="expression" dxfId="5" priority="9" stopIfTrue="1">
      <formula>A41=1</formula>
    </cfRule>
    <cfRule type="expression" dxfId="4" priority="10" stopIfTrue="1">
      <formula>A41=2</formula>
    </cfRule>
  </conditionalFormatting>
  <conditionalFormatting sqref="G41:G42">
    <cfRule type="expression" dxfId="3" priority="11" stopIfTrue="1">
      <formula>A41=1</formula>
    </cfRule>
    <cfRule type="expression" dxfId="2" priority="12" stopIfTrue="1">
      <formula>A41=2</formula>
    </cfRule>
  </conditionalFormatting>
  <conditionalFormatting sqref="H41:H42">
    <cfRule type="expression" dxfId="1" priority="13" stopIfTrue="1">
      <formula>A41=1</formula>
    </cfRule>
    <cfRule type="expression" dxfId="0" priority="14" stopIfTrue="1">
      <formula>A41=2</formula>
    </cfRule>
  </conditionalFormatting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2025-08-27T09:36:47Z</cp:lastPrinted>
  <dcterms:created xsi:type="dcterms:W3CDTF">2025-08-27T09:14:52Z</dcterms:created>
  <dcterms:modified xsi:type="dcterms:W3CDTF">2025-09-30T07:14:03Z</dcterms:modified>
</cp:coreProperties>
</file>