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D33C6455-0171-4572-8379-F5A6125C7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72" i="1"/>
  <c r="D14" i="1"/>
  <c r="E14" i="1"/>
  <c r="H14" i="1"/>
  <c r="G14" i="1"/>
  <c r="F14" i="1"/>
  <c r="H36" i="1"/>
  <c r="G36" i="1"/>
  <c r="F36" i="1"/>
  <c r="E36" i="1"/>
  <c r="E74" i="1" s="1"/>
  <c r="D36" i="1"/>
  <c r="H59" i="1"/>
  <c r="G59" i="1"/>
  <c r="F59" i="1"/>
  <c r="E59" i="1"/>
  <c r="H53" i="1"/>
  <c r="G53" i="1"/>
  <c r="F53" i="1"/>
  <c r="E53" i="1"/>
  <c r="H74" i="1"/>
  <c r="G74" i="1"/>
  <c r="F74" i="1"/>
  <c r="H69" i="1"/>
  <c r="G69" i="1"/>
  <c r="F69" i="1"/>
  <c r="E69" i="1"/>
  <c r="D69" i="1"/>
  <c r="F61" i="1"/>
  <c r="H60" i="1"/>
  <c r="G60" i="1"/>
  <c r="F60" i="1"/>
  <c r="H56" i="1"/>
  <c r="G56" i="1"/>
  <c r="F56" i="1"/>
  <c r="H71" i="1"/>
  <c r="G71" i="1"/>
  <c r="F71" i="1"/>
  <c r="E71" i="1"/>
  <c r="H70" i="1"/>
  <c r="G70" i="1"/>
  <c r="F70" i="1"/>
  <c r="E70" i="1"/>
  <c r="H66" i="1"/>
  <c r="G66" i="1"/>
  <c r="F66" i="1"/>
  <c r="E66" i="1"/>
  <c r="H63" i="1"/>
  <c r="G63" i="1"/>
  <c r="F63" i="1"/>
  <c r="E63" i="1"/>
  <c r="E56" i="1"/>
  <c r="E61" i="1"/>
  <c r="E60" i="1"/>
  <c r="D60" i="1"/>
  <c r="D59" i="1"/>
  <c r="H51" i="1"/>
  <c r="G51" i="1"/>
  <c r="F51" i="1"/>
  <c r="D51" i="1"/>
  <c r="E43" i="1"/>
  <c r="F43" i="1"/>
  <c r="G43" i="1"/>
  <c r="H43" i="1"/>
  <c r="E37" i="1"/>
  <c r="F37" i="1"/>
  <c r="G37" i="1"/>
  <c r="H37" i="1"/>
  <c r="D73" i="1"/>
  <c r="D74" i="1"/>
  <c r="D70" i="1"/>
  <c r="D71" i="1"/>
  <c r="D61" i="1"/>
  <c r="D53" i="1"/>
  <c r="D49" i="1"/>
  <c r="D50" i="1"/>
  <c r="D56" i="1"/>
  <c r="D63" i="1"/>
  <c r="D66" i="1"/>
  <c r="D43" i="1"/>
  <c r="D39" i="1"/>
  <c r="E39" i="1"/>
  <c r="F39" i="1"/>
  <c r="G39" i="1"/>
  <c r="H39" i="1"/>
  <c r="D37" i="1"/>
  <c r="E29" i="1"/>
  <c r="F29" i="1"/>
  <c r="G29" i="1"/>
  <c r="H29" i="1"/>
  <c r="D29" i="1"/>
  <c r="E15" i="1"/>
  <c r="F15" i="1"/>
  <c r="G15" i="1"/>
  <c r="H15" i="1"/>
  <c r="H50" i="1" l="1"/>
  <c r="H49" i="1" s="1"/>
  <c r="H73" i="1"/>
  <c r="H72" i="1" s="1"/>
  <c r="G50" i="1"/>
  <c r="G49" i="1" s="1"/>
  <c r="G73" i="1"/>
  <c r="G72" i="1" s="1"/>
  <c r="F73" i="1"/>
  <c r="F72" i="1" s="1"/>
  <c r="F50" i="1"/>
  <c r="F49" i="1" s="1"/>
  <c r="E51" i="1"/>
  <c r="E50" i="1"/>
  <c r="E49" i="1" s="1"/>
  <c r="E73" i="1" l="1"/>
  <c r="E72" i="1" s="1"/>
</calcChain>
</file>

<file path=xl/sharedStrings.xml><?xml version="1.0" encoding="utf-8"?>
<sst xmlns="http://schemas.openxmlformats.org/spreadsheetml/2006/main" count="133" uniqueCount="88">
  <si>
    <t>Додаток 2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</si>
  <si>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</si>
  <si>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</si>
  <si>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</si>
  <si>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</si>
  <si>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</si>
  <si>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</si>
  <si>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</si>
  <si>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</si>
  <si>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</si>
  <si>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</si>
  <si>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</si>
  <si>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</si>
  <si>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</si>
  <si>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</si>
  <si>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</si>
  <si>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</si>
  <si>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</si>
  <si>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</si>
  <si>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</si>
  <si>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</si>
  <si>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</si>
  <si>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</si>
  <si>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</si>
  <si>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</si>
  <si>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</si>
  <si>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</si>
  <si>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</si>
  <si>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</si>
  <si>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</si>
  <si>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</si>
  <si>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</si>
  <si>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</si>
  <si>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</si>
  <si>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</si>
  <si>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</si>
  <si>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</si>
  <si>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</si>
  <si>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</si>
  <si>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</si>
  <si>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</si>
  <si>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</si>
  <si>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</si>
  <si>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</si>
  <si>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</si>
  <si>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</si>
  <si>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</si>
  <si>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</si>
  <si>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</si>
  <si>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</si>
  <si>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</si>
  <si>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</si>
  <si>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</si>
  <si>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</si>
  <si>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</si>
  <si>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</si>
  <si>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</si>
  <si>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</si>
  <si>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</si>
  <si>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</si>
  <si>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</si>
  <si>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</si>
  <si>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</si>
  <si>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</si>
  <si>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</si>
  <si>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</si>
  <si>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</si>
  <si>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</si>
  <si>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</si>
  <si>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</si>
  <si>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</si>
  <si>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</si>
  <si>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</si>
  <si>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</si>
  <si>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</si>
  <si>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</si>
  <si>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</si>
  <si>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</si>
  <si>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</si>
  <si>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</si>
  <si>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</si>
  <si>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 територіальної громади</t>
  </si>
  <si>
    <t>Показники доходів бюджету Великобичківської селищної  територіальної громади</t>
  </si>
  <si>
    <t>0752500000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</si>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</sst>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6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3" fontId="1" fillId="0" borderId="0" xfId="1" applyNumberFormat="1" applyAlignment="1">
      <alignment vertical="center"/>
    </xf>
    <xf numFmtId="3" fontId="1" fillId="0" borderId="1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wrapText="1"/>
    </xf>
    <xf numFmtId="0" fontId="16" fillId="0" borderId="2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3" fontId="1" fillId="18" borderId="11" xfId="1" applyNumberFormat="1" applyFill="1" applyBorder="1" applyAlignment="1">
      <alignment vertical="center"/>
    </xf>
    <xf numFmtId="0" fontId="1" fillId="19" borderId="11" xfId="1" applyFill="1" applyBorder="1" applyAlignment="1">
      <alignment vertical="center" wrapText="1"/>
    </xf>
    <xf numFmtId="3" fontId="15" fillId="0" borderId="11" xfId="1" applyNumberFormat="1" applyFont="1" applyBorder="1" applyAlignment="1">
      <alignment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7" fillId="0" borderId="0" xfId="25" applyFont="1" applyAlignment="1">
      <alignment horizontal="left" vertical="top" wrapText="1"/>
    </xf>
    <xf numFmtId="0" fontId="17" fillId="0" borderId="12" xfId="25" applyFont="1" applyBorder="1" applyAlignment="1">
      <alignment horizontal="center" vertical="center"/>
    </xf>
    <xf numFmtId="0" fontId="17" fillId="0" borderId="0" xfId="25" applyFont="1" applyAlignment="1">
      <alignment horizontal="center" vertical="center"/>
    </xf>
    <xf numFmtId="0" fontId="17" fillId="0" borderId="12" xfId="25" applyFont="1" applyBorder="1" applyAlignment="1">
      <alignment horizontal="center" vertical="center"/>
    </xf>
    <xf numFmtId="0" fontId="18" fillId="0" borderId="0" xfId="25" applyFont="1" applyAlignment="1">
      <alignment horizontal="center" vertical="top"/>
    </xf>
    <xf numFmtId="0" fontId="18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1" xr:uid="{00000000-0005-0000-0000-000018000000}"/>
    <cellStyle name="Обычный 2" xfId="26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10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tabSelected="1" topLeftCell="B42" zoomScaleNormal="100" zoomScaleSheetLayoutView="100" workbookViewId="0">
      <selection activeCell="B78" sqref="B78:H79"/>
    </sheetView>
  </sheetViews>
  <sheetFormatPr defaultRowHeight="12.75" x14ac:dyDescent="0.2"/>
  <cols>
    <col min="1" max="1" width="0" style="1" hidden="1" customWidth="1"/>
    <col min="2" max="2" width="10.7109375" style="12" customWidth="1"/>
    <col min="3" max="3" width="50.7109375" style="9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7" t="s">
        <v>0</v>
      </c>
      <c r="G1" s="27"/>
      <c r="H1" s="27"/>
    </row>
    <row r="2" spans="1:9" x14ac:dyDescent="0.2">
      <c r="D2" s="2"/>
      <c r="E2" s="2"/>
      <c r="F2" s="27" t="s">
        <v>80</v>
      </c>
      <c r="G2" s="27"/>
      <c r="H2" s="27"/>
    </row>
    <row r="3" spans="1:9" x14ac:dyDescent="0.2">
      <c r="D3" s="2"/>
      <c r="E3" s="2"/>
      <c r="F3" s="27" t="s">
        <v>81</v>
      </c>
      <c r="G3" s="27"/>
      <c r="H3" s="27"/>
    </row>
    <row r="4" spans="1:9" x14ac:dyDescent="0.2">
      <c r="D4" s="2"/>
      <c r="E4" s="2"/>
      <c r="F4" s="27"/>
      <c r="G4" s="27"/>
      <c r="H4" s="27"/>
    </row>
    <row r="5" spans="1:9" x14ac:dyDescent="0.2">
      <c r="B5" s="3"/>
      <c r="C5" s="10"/>
      <c r="D5" s="2"/>
      <c r="E5" s="2"/>
      <c r="F5" s="2"/>
      <c r="G5" s="2"/>
      <c r="H5" s="2"/>
    </row>
    <row r="6" spans="1:9" ht="15.75" x14ac:dyDescent="0.25">
      <c r="B6" s="28" t="s">
        <v>82</v>
      </c>
      <c r="C6" s="28"/>
      <c r="D6" s="28"/>
      <c r="E6" s="28"/>
      <c r="F6" s="28"/>
      <c r="G6" s="28"/>
      <c r="H6" s="28"/>
    </row>
    <row r="7" spans="1:9" x14ac:dyDescent="0.2">
      <c r="B7" s="14" t="s">
        <v>83</v>
      </c>
      <c r="C7" s="10"/>
      <c r="D7" s="2"/>
      <c r="E7" s="2"/>
      <c r="F7" s="2"/>
      <c r="G7" s="2"/>
      <c r="H7" s="2"/>
    </row>
    <row r="8" spans="1:9" x14ac:dyDescent="0.2">
      <c r="B8" s="19" t="s">
        <v>1</v>
      </c>
      <c r="C8" s="10"/>
      <c r="D8" s="2"/>
      <c r="E8" s="2"/>
      <c r="F8" s="2"/>
      <c r="G8" s="2"/>
      <c r="H8" s="2"/>
    </row>
    <row r="9" spans="1:9" x14ac:dyDescent="0.2">
      <c r="C9" s="10"/>
      <c r="D9" s="2"/>
      <c r="E9" s="2"/>
      <c r="F9" s="2"/>
      <c r="G9" s="2"/>
      <c r="H9" s="4" t="s">
        <v>2</v>
      </c>
    </row>
    <row r="10" spans="1:9" ht="17.100000000000001" customHeight="1" x14ac:dyDescent="0.2">
      <c r="B10" s="25" t="s">
        <v>3</v>
      </c>
      <c r="C10" s="25" t="s">
        <v>4</v>
      </c>
      <c r="D10" s="15" t="s">
        <v>75</v>
      </c>
      <c r="E10" s="15" t="s">
        <v>76</v>
      </c>
      <c r="F10" s="15" t="s">
        <v>77</v>
      </c>
      <c r="G10" s="15" t="s">
        <v>78</v>
      </c>
      <c r="H10" s="15" t="s">
        <v>79</v>
      </c>
    </row>
    <row r="11" spans="1:9" ht="17.100000000000001" customHeight="1" x14ac:dyDescent="0.2">
      <c r="B11" s="26"/>
      <c r="C11" s="26"/>
      <c r="D11" s="16" t="s">
        <v>5</v>
      </c>
      <c r="E11" s="16" t="s">
        <v>6</v>
      </c>
      <c r="F11" s="16" t="s">
        <v>7</v>
      </c>
      <c r="G11" s="16" t="s">
        <v>7</v>
      </c>
      <c r="H11" s="16" t="s">
        <v>7</v>
      </c>
    </row>
    <row r="12" spans="1:9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x14ac:dyDescent="0.2">
      <c r="A13" s="20">
        <v>1</v>
      </c>
      <c r="B13" s="29" t="s">
        <v>8</v>
      </c>
      <c r="C13" s="29"/>
      <c r="D13" s="29"/>
      <c r="E13" s="29"/>
      <c r="F13" s="29"/>
      <c r="G13" s="29"/>
      <c r="H13" s="30"/>
      <c r="I13" s="7"/>
    </row>
    <row r="14" spans="1:9" x14ac:dyDescent="0.2">
      <c r="A14" s="21">
        <v>1</v>
      </c>
      <c r="B14" s="13" t="s">
        <v>9</v>
      </c>
      <c r="C14" s="11" t="s">
        <v>10</v>
      </c>
      <c r="D14" s="8">
        <f>D15+D29</f>
        <v>90609726.850000009</v>
      </c>
      <c r="E14" s="8">
        <f>E15+E29</f>
        <v>85659000</v>
      </c>
      <c r="F14" s="8">
        <f>F15+F29</f>
        <v>87519700</v>
      </c>
      <c r="G14" s="8">
        <f>G15+G29</f>
        <v>89358600</v>
      </c>
      <c r="H14" s="8">
        <f>H15+H29</f>
        <v>91646200</v>
      </c>
      <c r="I14" s="7"/>
    </row>
    <row r="15" spans="1:9" x14ac:dyDescent="0.2">
      <c r="A15" s="21">
        <v>2</v>
      </c>
      <c r="B15" s="13" t="s">
        <v>11</v>
      </c>
      <c r="C15" s="11" t="s">
        <v>12</v>
      </c>
      <c r="D15" s="8">
        <f>D16+D17+D18+D20+D22+D23+D24+D25+D27+D28</f>
        <v>80626927.120000005</v>
      </c>
      <c r="E15" s="24">
        <f t="shared" ref="E15:H15" si="0">E16+E17+E18+E20+E22+E23+E24+E25+E27+E28</f>
        <v>83964000</v>
      </c>
      <c r="F15" s="24">
        <f t="shared" si="0"/>
        <v>85715100</v>
      </c>
      <c r="G15" s="24">
        <f t="shared" si="0"/>
        <v>87540100</v>
      </c>
      <c r="H15" s="24">
        <f t="shared" si="0"/>
        <v>89775100</v>
      </c>
      <c r="I15" s="7"/>
    </row>
    <row r="16" spans="1:9" x14ac:dyDescent="0.2">
      <c r="A16" s="21">
        <v>0</v>
      </c>
      <c r="B16" s="13" t="s">
        <v>13</v>
      </c>
      <c r="C16" s="11" t="s">
        <v>14</v>
      </c>
      <c r="D16" s="8">
        <v>44248149.07</v>
      </c>
      <c r="E16" s="8">
        <v>45950000</v>
      </c>
      <c r="F16" s="8">
        <v>46500000</v>
      </c>
      <c r="G16" s="8">
        <v>47000000</v>
      </c>
      <c r="H16" s="8">
        <v>48000000</v>
      </c>
      <c r="I16" s="7"/>
    </row>
    <row r="17" spans="1:9" x14ac:dyDescent="0.2">
      <c r="A17" s="21">
        <v>0</v>
      </c>
      <c r="B17" s="13" t="s">
        <v>15</v>
      </c>
      <c r="C17" s="11" t="s">
        <v>16</v>
      </c>
      <c r="D17" s="8">
        <v>69547.22</v>
      </c>
      <c r="E17" s="8">
        <v>52000</v>
      </c>
      <c r="F17" s="8">
        <v>60000</v>
      </c>
      <c r="G17" s="8">
        <v>65000</v>
      </c>
      <c r="H17" s="8">
        <v>70000</v>
      </c>
      <c r="I17" s="7"/>
    </row>
    <row r="18" spans="1:9" ht="25.5" x14ac:dyDescent="0.2">
      <c r="A18" s="21">
        <v>0</v>
      </c>
      <c r="B18" s="13" t="s">
        <v>17</v>
      </c>
      <c r="C18" s="11" t="s">
        <v>18</v>
      </c>
      <c r="D18" s="8">
        <v>4422981.5599999996</v>
      </c>
      <c r="E18" s="8">
        <v>3800000</v>
      </c>
      <c r="F18" s="8">
        <v>4000000</v>
      </c>
      <c r="G18" s="8">
        <v>4400000</v>
      </c>
      <c r="H18" s="8">
        <v>4500000</v>
      </c>
      <c r="I18" s="7"/>
    </row>
    <row r="19" spans="1:9" hidden="1" x14ac:dyDescent="0.2">
      <c r="A19" s="21">
        <v>0</v>
      </c>
      <c r="B19" s="13"/>
      <c r="C19" s="11"/>
      <c r="D19" s="8"/>
      <c r="E19" s="8"/>
      <c r="F19" s="8"/>
      <c r="G19" s="8"/>
      <c r="H19" s="8"/>
      <c r="I19" s="7"/>
    </row>
    <row r="20" spans="1:9" ht="25.5" x14ac:dyDescent="0.2">
      <c r="A20" s="21">
        <v>0</v>
      </c>
      <c r="B20" s="13" t="s">
        <v>19</v>
      </c>
      <c r="C20" s="11" t="s">
        <v>20</v>
      </c>
      <c r="D20" s="8">
        <v>107.13</v>
      </c>
      <c r="E20" s="8">
        <v>0</v>
      </c>
      <c r="F20" s="8">
        <v>100</v>
      </c>
      <c r="G20" s="8">
        <v>100</v>
      </c>
      <c r="H20" s="8">
        <v>100</v>
      </c>
      <c r="I20" s="7"/>
    </row>
    <row r="21" spans="1:9" hidden="1" x14ac:dyDescent="0.2">
      <c r="A21" s="21">
        <v>0</v>
      </c>
      <c r="B21" s="13"/>
      <c r="C21" s="11"/>
      <c r="D21" s="8"/>
      <c r="E21" s="8"/>
      <c r="F21" s="8"/>
      <c r="G21" s="8"/>
      <c r="H21" s="8"/>
      <c r="I21" s="7"/>
    </row>
    <row r="22" spans="1:9" ht="25.5" x14ac:dyDescent="0.2">
      <c r="A22" s="21">
        <v>0</v>
      </c>
      <c r="B22" s="13" t="s">
        <v>21</v>
      </c>
      <c r="C22" s="11" t="s">
        <v>22</v>
      </c>
      <c r="D22" s="8">
        <v>544920.5</v>
      </c>
      <c r="E22" s="8">
        <v>500000</v>
      </c>
      <c r="F22" s="8">
        <v>550000</v>
      </c>
      <c r="G22" s="8">
        <v>570000</v>
      </c>
      <c r="H22" s="8">
        <v>600000</v>
      </c>
      <c r="I22" s="7"/>
    </row>
    <row r="23" spans="1:9" ht="25.5" x14ac:dyDescent="0.2">
      <c r="A23" s="21">
        <v>0</v>
      </c>
      <c r="B23" s="13" t="s">
        <v>23</v>
      </c>
      <c r="C23" s="11" t="s">
        <v>24</v>
      </c>
      <c r="D23" s="8">
        <v>3345930.01</v>
      </c>
      <c r="E23" s="8">
        <v>3200000</v>
      </c>
      <c r="F23" s="8">
        <v>3500000</v>
      </c>
      <c r="G23" s="8">
        <v>3600000</v>
      </c>
      <c r="H23" s="8">
        <v>3800000</v>
      </c>
      <c r="I23" s="7"/>
    </row>
    <row r="24" spans="1:9" ht="25.5" x14ac:dyDescent="0.2">
      <c r="A24" s="21">
        <v>0</v>
      </c>
      <c r="B24" s="13" t="s">
        <v>25</v>
      </c>
      <c r="C24" s="11" t="s">
        <v>26</v>
      </c>
      <c r="D24" s="8">
        <v>2550937.69</v>
      </c>
      <c r="E24" s="8">
        <v>2600000</v>
      </c>
      <c r="F24" s="8">
        <v>2600000</v>
      </c>
      <c r="G24" s="8">
        <v>2700000</v>
      </c>
      <c r="H24" s="8">
        <v>2800000</v>
      </c>
      <c r="I24" s="7"/>
    </row>
    <row r="25" spans="1:9" x14ac:dyDescent="0.2">
      <c r="A25" s="21">
        <v>0</v>
      </c>
      <c r="B25" s="13" t="s">
        <v>27</v>
      </c>
      <c r="C25" s="11" t="s">
        <v>28</v>
      </c>
      <c r="D25" s="8">
        <v>12615025.32</v>
      </c>
      <c r="E25" s="8">
        <v>13657000</v>
      </c>
      <c r="F25" s="8">
        <v>14000000</v>
      </c>
      <c r="G25" s="8">
        <v>14500000</v>
      </c>
      <c r="H25" s="8">
        <v>15000000</v>
      </c>
      <c r="I25" s="7"/>
    </row>
    <row r="26" spans="1:9" hidden="1" x14ac:dyDescent="0.2">
      <c r="A26" s="21">
        <v>0</v>
      </c>
      <c r="B26" s="13"/>
      <c r="C26" s="11"/>
      <c r="D26" s="8"/>
      <c r="E26" s="8"/>
      <c r="F26" s="8"/>
      <c r="G26" s="8"/>
      <c r="H26" s="8"/>
      <c r="I26" s="7"/>
    </row>
    <row r="27" spans="1:9" x14ac:dyDescent="0.2">
      <c r="A27" s="21">
        <v>0</v>
      </c>
      <c r="B27" s="13" t="s">
        <v>29</v>
      </c>
      <c r="C27" s="11" t="s">
        <v>30</v>
      </c>
      <c r="D27" s="8">
        <v>3083.5</v>
      </c>
      <c r="E27" s="8">
        <v>5000</v>
      </c>
      <c r="F27" s="8">
        <v>5000</v>
      </c>
      <c r="G27" s="8">
        <v>5000</v>
      </c>
      <c r="H27" s="8">
        <v>5000</v>
      </c>
      <c r="I27" s="7"/>
    </row>
    <row r="28" spans="1:9" x14ac:dyDescent="0.2">
      <c r="A28" s="21">
        <v>0</v>
      </c>
      <c r="B28" s="13" t="s">
        <v>31</v>
      </c>
      <c r="C28" s="11" t="s">
        <v>32</v>
      </c>
      <c r="D28" s="8">
        <v>12826245.119999999</v>
      </c>
      <c r="E28" s="8">
        <v>14200000</v>
      </c>
      <c r="F28" s="8">
        <v>14500000</v>
      </c>
      <c r="G28" s="8">
        <v>14700000</v>
      </c>
      <c r="H28" s="8">
        <v>15000000</v>
      </c>
      <c r="I28" s="7"/>
    </row>
    <row r="29" spans="1:9" x14ac:dyDescent="0.2">
      <c r="A29" s="21">
        <v>2</v>
      </c>
      <c r="B29" s="13" t="s">
        <v>33</v>
      </c>
      <c r="C29" s="11" t="s">
        <v>34</v>
      </c>
      <c r="D29" s="8">
        <f>D30+D31+D32+D33+D34</f>
        <v>9982799.7300000004</v>
      </c>
      <c r="E29" s="24">
        <f t="shared" ref="E29:H29" si="1">E30+E31+E32+E33+E34</f>
        <v>1695000</v>
      </c>
      <c r="F29" s="24">
        <f t="shared" si="1"/>
        <v>1804600</v>
      </c>
      <c r="G29" s="24">
        <f t="shared" si="1"/>
        <v>1818500</v>
      </c>
      <c r="H29" s="24">
        <f t="shared" si="1"/>
        <v>1871100</v>
      </c>
      <c r="I29" s="7"/>
    </row>
    <row r="30" spans="1:9" x14ac:dyDescent="0.2">
      <c r="A30" s="21">
        <v>0</v>
      </c>
      <c r="B30" s="13" t="s">
        <v>35</v>
      </c>
      <c r="C30" s="11" t="s">
        <v>36</v>
      </c>
      <c r="D30" s="8">
        <v>801523.55</v>
      </c>
      <c r="E30" s="8">
        <v>750000</v>
      </c>
      <c r="F30" s="8">
        <v>760000</v>
      </c>
      <c r="G30" s="8">
        <v>770000</v>
      </c>
      <c r="H30" s="8">
        <v>790000</v>
      </c>
      <c r="I30" s="7"/>
    </row>
    <row r="31" spans="1:9" x14ac:dyDescent="0.2">
      <c r="A31" s="21">
        <v>0</v>
      </c>
      <c r="B31" s="13" t="s">
        <v>37</v>
      </c>
      <c r="C31" s="11" t="s">
        <v>38</v>
      </c>
      <c r="D31" s="8">
        <v>622949.43999999994</v>
      </c>
      <c r="E31" s="8">
        <v>660000</v>
      </c>
      <c r="F31" s="8">
        <v>660000</v>
      </c>
      <c r="G31" s="8">
        <v>660000</v>
      </c>
      <c r="H31" s="8">
        <v>670000</v>
      </c>
      <c r="I31" s="7"/>
    </row>
    <row r="32" spans="1:9" ht="38.25" x14ac:dyDescent="0.2">
      <c r="A32" s="21">
        <v>0</v>
      </c>
      <c r="B32" s="13" t="s">
        <v>39</v>
      </c>
      <c r="C32" s="11" t="s">
        <v>40</v>
      </c>
      <c r="D32" s="8">
        <v>36843.4</v>
      </c>
      <c r="E32" s="8">
        <v>30000</v>
      </c>
      <c r="F32" s="8">
        <v>31000</v>
      </c>
      <c r="G32" s="8">
        <v>32500</v>
      </c>
      <c r="H32" s="8">
        <v>33100</v>
      </c>
      <c r="I32" s="7"/>
    </row>
    <row r="33" spans="1:9" x14ac:dyDescent="0.2">
      <c r="A33" s="21">
        <v>0</v>
      </c>
      <c r="B33" s="13" t="s">
        <v>41</v>
      </c>
      <c r="C33" s="11" t="s">
        <v>42</v>
      </c>
      <c r="D33" s="8">
        <v>255692.59</v>
      </c>
      <c r="E33" s="8">
        <v>255000</v>
      </c>
      <c r="F33" s="8">
        <v>255000</v>
      </c>
      <c r="G33" s="8">
        <v>256000</v>
      </c>
      <c r="H33" s="8">
        <v>258000</v>
      </c>
      <c r="I33" s="7"/>
    </row>
    <row r="34" spans="1:9" x14ac:dyDescent="0.2">
      <c r="A34" s="21">
        <v>0</v>
      </c>
      <c r="B34" s="13" t="s">
        <v>43</v>
      </c>
      <c r="C34" s="11" t="s">
        <v>36</v>
      </c>
      <c r="D34" s="8">
        <v>8265790.75</v>
      </c>
      <c r="E34" s="8">
        <v>0</v>
      </c>
      <c r="F34" s="8">
        <v>98600</v>
      </c>
      <c r="G34" s="8">
        <v>100000</v>
      </c>
      <c r="H34" s="8">
        <v>120000</v>
      </c>
      <c r="I34" s="7"/>
    </row>
    <row r="35" spans="1:9" x14ac:dyDescent="0.2">
      <c r="A35" s="21">
        <v>2</v>
      </c>
      <c r="B35" s="13" t="s">
        <v>44</v>
      </c>
      <c r="C35" s="11" t="s">
        <v>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7"/>
    </row>
    <row r="36" spans="1:9" x14ac:dyDescent="0.2">
      <c r="A36" s="21">
        <v>1</v>
      </c>
      <c r="B36" s="13" t="s">
        <v>9</v>
      </c>
      <c r="C36" s="11" t="s">
        <v>46</v>
      </c>
      <c r="D36" s="8">
        <f>D37+D39+D43</f>
        <v>3538486.8200000003</v>
      </c>
      <c r="E36" s="8">
        <f>E39+E37+E43</f>
        <v>3300000</v>
      </c>
      <c r="F36" s="8">
        <f>G37+G39+G43</f>
        <v>9920000</v>
      </c>
      <c r="G36" s="8">
        <f>G37+G39+G43</f>
        <v>9920000</v>
      </c>
      <c r="H36" s="8">
        <f>H37+H39+H43</f>
        <v>10323000</v>
      </c>
      <c r="I36" s="7"/>
    </row>
    <row r="37" spans="1:9" x14ac:dyDescent="0.2">
      <c r="A37" s="21">
        <v>2</v>
      </c>
      <c r="B37" s="13" t="s">
        <v>11</v>
      </c>
      <c r="C37" s="11" t="s">
        <v>12</v>
      </c>
      <c r="D37" s="8">
        <f>D38</f>
        <v>33013.68</v>
      </c>
      <c r="E37" s="24">
        <f t="shared" ref="E37:H37" si="2">E38</f>
        <v>14000</v>
      </c>
      <c r="F37" s="24">
        <f t="shared" si="2"/>
        <v>30000</v>
      </c>
      <c r="G37" s="24">
        <f t="shared" si="2"/>
        <v>33000</v>
      </c>
      <c r="H37" s="24">
        <f t="shared" si="2"/>
        <v>35000</v>
      </c>
      <c r="I37" s="7"/>
    </row>
    <row r="38" spans="1:9" x14ac:dyDescent="0.2">
      <c r="A38" s="21">
        <v>0</v>
      </c>
      <c r="B38" s="13" t="s">
        <v>47</v>
      </c>
      <c r="C38" s="11" t="s">
        <v>48</v>
      </c>
      <c r="D38" s="8">
        <v>33013.68</v>
      </c>
      <c r="E38" s="8">
        <v>14000</v>
      </c>
      <c r="F38" s="8">
        <v>30000</v>
      </c>
      <c r="G38" s="8">
        <v>33000</v>
      </c>
      <c r="H38" s="8">
        <v>35000</v>
      </c>
      <c r="I38" s="7"/>
    </row>
    <row r="39" spans="1:9" x14ac:dyDescent="0.2">
      <c r="A39" s="21">
        <v>2</v>
      </c>
      <c r="B39" s="13" t="s">
        <v>33</v>
      </c>
      <c r="C39" s="11" t="s">
        <v>34</v>
      </c>
      <c r="D39" s="8">
        <f>D41+D42+D40</f>
        <v>2629209.13</v>
      </c>
      <c r="E39" s="24">
        <f t="shared" ref="E39:H39" si="3">E40+E41+E42</f>
        <v>2286000</v>
      </c>
      <c r="F39" s="24">
        <f t="shared" si="3"/>
        <v>8671000</v>
      </c>
      <c r="G39" s="24">
        <f t="shared" si="3"/>
        <v>8987000</v>
      </c>
      <c r="H39" s="24">
        <f t="shared" si="3"/>
        <v>9288000</v>
      </c>
      <c r="I39" s="7"/>
    </row>
    <row r="40" spans="1:9" x14ac:dyDescent="0.2">
      <c r="A40" s="21">
        <v>0</v>
      </c>
      <c r="B40" s="13">
        <v>24060000</v>
      </c>
      <c r="C40" s="11" t="s">
        <v>36</v>
      </c>
      <c r="D40" s="8">
        <v>99094.04</v>
      </c>
      <c r="E40" s="8">
        <v>86000</v>
      </c>
      <c r="F40" s="8">
        <v>86000</v>
      </c>
      <c r="G40" s="8">
        <v>87000</v>
      </c>
      <c r="H40" s="8">
        <v>88000</v>
      </c>
      <c r="I40" s="7"/>
    </row>
    <row r="41" spans="1:9" ht="25.5" x14ac:dyDescent="0.2">
      <c r="A41" s="21">
        <v>0</v>
      </c>
      <c r="B41" s="13" t="s">
        <v>49</v>
      </c>
      <c r="C41" s="11" t="s">
        <v>50</v>
      </c>
      <c r="D41" s="8">
        <v>1884078.96</v>
      </c>
      <c r="E41" s="8">
        <v>2200000</v>
      </c>
      <c r="F41" s="8">
        <v>2000000</v>
      </c>
      <c r="G41" s="8">
        <v>2200000</v>
      </c>
      <c r="H41" s="8">
        <v>2500000</v>
      </c>
      <c r="I41" s="7"/>
    </row>
    <row r="42" spans="1:9" x14ac:dyDescent="0.2">
      <c r="A42" s="21">
        <v>0</v>
      </c>
      <c r="B42" s="13" t="s">
        <v>51</v>
      </c>
      <c r="C42" s="11" t="s">
        <v>52</v>
      </c>
      <c r="D42" s="8">
        <v>646036.13</v>
      </c>
      <c r="E42" s="8">
        <v>0</v>
      </c>
      <c r="F42" s="8">
        <v>6585000</v>
      </c>
      <c r="G42" s="8">
        <v>6700000</v>
      </c>
      <c r="H42" s="8">
        <v>6700000</v>
      </c>
      <c r="I42" s="7"/>
    </row>
    <row r="43" spans="1:9" x14ac:dyDescent="0.2">
      <c r="A43" s="21">
        <v>2</v>
      </c>
      <c r="B43" s="13" t="s">
        <v>44</v>
      </c>
      <c r="C43" s="11" t="s">
        <v>45</v>
      </c>
      <c r="D43" s="8">
        <f>D44+D45</f>
        <v>876264.01</v>
      </c>
      <c r="E43" s="24">
        <f t="shared" ref="E43:H43" si="4">E44+E45</f>
        <v>1000000</v>
      </c>
      <c r="F43" s="24">
        <f t="shared" si="4"/>
        <v>800000</v>
      </c>
      <c r="G43" s="24">
        <f t="shared" si="4"/>
        <v>900000</v>
      </c>
      <c r="H43" s="24">
        <f t="shared" si="4"/>
        <v>1000000</v>
      </c>
      <c r="I43" s="7"/>
    </row>
    <row r="44" spans="1:9" ht="38.25" x14ac:dyDescent="0.2">
      <c r="A44" s="21">
        <v>0</v>
      </c>
      <c r="B44" s="13" t="s">
        <v>53</v>
      </c>
      <c r="C44" s="23" t="s">
        <v>54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7"/>
    </row>
    <row r="45" spans="1:9" x14ac:dyDescent="0.2">
      <c r="A45" s="21">
        <v>0</v>
      </c>
      <c r="B45" s="13" t="s">
        <v>55</v>
      </c>
      <c r="C45" s="11" t="s">
        <v>56</v>
      </c>
      <c r="D45" s="8">
        <v>876264.01</v>
      </c>
      <c r="E45" s="8">
        <v>1000000</v>
      </c>
      <c r="F45" s="8">
        <v>800000</v>
      </c>
      <c r="G45" s="8">
        <v>900000</v>
      </c>
      <c r="H45" s="8">
        <v>1000000</v>
      </c>
      <c r="I45" s="7"/>
    </row>
    <row r="46" spans="1:9" ht="38.25" x14ac:dyDescent="0.2">
      <c r="A46" s="21">
        <v>2</v>
      </c>
      <c r="B46" s="13" t="s">
        <v>57</v>
      </c>
      <c r="C46" s="23" t="s">
        <v>58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7"/>
    </row>
    <row r="47" spans="1:9" hidden="1" x14ac:dyDescent="0.2">
      <c r="A47" s="21">
        <v>2</v>
      </c>
      <c r="B47" s="13"/>
      <c r="C47" s="11"/>
      <c r="D47" s="8"/>
      <c r="E47" s="8"/>
      <c r="F47" s="8"/>
      <c r="G47" s="8"/>
      <c r="H47" s="8"/>
      <c r="I47" s="7"/>
    </row>
    <row r="48" spans="1:9" hidden="1" x14ac:dyDescent="0.2">
      <c r="A48" s="21">
        <v>0</v>
      </c>
      <c r="B48" s="13"/>
      <c r="C48" s="11"/>
      <c r="D48" s="8"/>
      <c r="E48" s="8"/>
      <c r="F48" s="8"/>
      <c r="G48" s="8"/>
      <c r="H48" s="8"/>
      <c r="I48" s="7"/>
    </row>
    <row r="49" spans="1:9" x14ac:dyDescent="0.2">
      <c r="A49" s="21">
        <v>1</v>
      </c>
      <c r="B49" s="13" t="s">
        <v>9</v>
      </c>
      <c r="C49" s="11" t="s">
        <v>59</v>
      </c>
      <c r="D49" s="8">
        <f>D50+D51</f>
        <v>94148213.670000017</v>
      </c>
      <c r="E49" s="8">
        <f>E50+E51</f>
        <v>88959000</v>
      </c>
      <c r="F49" s="8">
        <f>F50+F51</f>
        <v>97439700</v>
      </c>
      <c r="G49" s="8">
        <f>G50+G51</f>
        <v>99278600</v>
      </c>
      <c r="H49" s="8">
        <f>H50+H51</f>
        <v>101969200</v>
      </c>
      <c r="I49" s="7"/>
    </row>
    <row r="50" spans="1:9" x14ac:dyDescent="0.2">
      <c r="A50" s="21">
        <v>1</v>
      </c>
      <c r="B50" s="13" t="s">
        <v>9</v>
      </c>
      <c r="C50" s="11" t="s">
        <v>60</v>
      </c>
      <c r="D50" s="8">
        <f>D14</f>
        <v>90609726.850000009</v>
      </c>
      <c r="E50" s="8">
        <f>E14</f>
        <v>85659000</v>
      </c>
      <c r="F50" s="8">
        <f>F14</f>
        <v>87519700</v>
      </c>
      <c r="G50" s="8">
        <f>G14</f>
        <v>89358600</v>
      </c>
      <c r="H50" s="8">
        <f>H14</f>
        <v>91646200</v>
      </c>
      <c r="I50" s="7"/>
    </row>
    <row r="51" spans="1:9" x14ac:dyDescent="0.2">
      <c r="A51" s="21">
        <v>1</v>
      </c>
      <c r="B51" s="13" t="s">
        <v>9</v>
      </c>
      <c r="C51" s="11" t="s">
        <v>61</v>
      </c>
      <c r="D51" s="8">
        <f>D36</f>
        <v>3538486.8200000003</v>
      </c>
      <c r="E51" s="8">
        <f>E36</f>
        <v>3300000</v>
      </c>
      <c r="F51" s="8">
        <f>F36</f>
        <v>9920000</v>
      </c>
      <c r="G51" s="8">
        <f>G36</f>
        <v>9920000</v>
      </c>
      <c r="H51" s="8">
        <f>H36</f>
        <v>10323000</v>
      </c>
      <c r="I51" s="7"/>
    </row>
    <row r="52" spans="1:9" x14ac:dyDescent="0.2">
      <c r="A52" s="20">
        <v>1</v>
      </c>
      <c r="B52" s="29" t="s">
        <v>62</v>
      </c>
      <c r="C52" s="29"/>
      <c r="D52" s="29"/>
      <c r="E52" s="29"/>
      <c r="F52" s="29"/>
      <c r="G52" s="29"/>
      <c r="H52" s="30"/>
      <c r="I52" s="7"/>
    </row>
    <row r="53" spans="1:9" x14ac:dyDescent="0.2">
      <c r="A53" s="21">
        <v>1</v>
      </c>
      <c r="B53" s="13" t="s">
        <v>9</v>
      </c>
      <c r="C53" s="11" t="s">
        <v>10</v>
      </c>
      <c r="D53" s="8">
        <f>D54+D55</f>
        <v>178961465</v>
      </c>
      <c r="E53" s="8">
        <f>E54+E55</f>
        <v>189565600</v>
      </c>
      <c r="F53" s="8">
        <f>F54+F55</f>
        <v>216252600</v>
      </c>
      <c r="G53" s="8">
        <f>G54+G55</f>
        <v>244485200</v>
      </c>
      <c r="H53" s="8">
        <f>H54+H55</f>
        <v>303333200</v>
      </c>
      <c r="I53" s="7"/>
    </row>
    <row r="54" spans="1:9" x14ac:dyDescent="0.2">
      <c r="A54" s="21">
        <v>0</v>
      </c>
      <c r="B54" s="13" t="s">
        <v>63</v>
      </c>
      <c r="C54" s="11" t="s">
        <v>64</v>
      </c>
      <c r="D54" s="8">
        <v>58000300</v>
      </c>
      <c r="E54" s="8">
        <v>64381500</v>
      </c>
      <c r="F54" s="8">
        <v>87262700</v>
      </c>
      <c r="G54" s="8">
        <v>105309900</v>
      </c>
      <c r="H54" s="8">
        <v>153972500</v>
      </c>
      <c r="I54" s="7"/>
    </row>
    <row r="55" spans="1:9" x14ac:dyDescent="0.2">
      <c r="A55" s="21">
        <v>0</v>
      </c>
      <c r="B55" s="13" t="s">
        <v>65</v>
      </c>
      <c r="C55" s="11" t="s">
        <v>66</v>
      </c>
      <c r="D55" s="8">
        <v>120961165</v>
      </c>
      <c r="E55" s="8">
        <v>125184100</v>
      </c>
      <c r="F55" s="8">
        <v>128989900</v>
      </c>
      <c r="G55" s="8">
        <v>139175300</v>
      </c>
      <c r="H55" s="8">
        <v>149360700</v>
      </c>
      <c r="I55" s="7"/>
    </row>
    <row r="56" spans="1:9" x14ac:dyDescent="0.2">
      <c r="A56" s="21">
        <v>1</v>
      </c>
      <c r="B56" s="13" t="s">
        <v>9</v>
      </c>
      <c r="C56" s="11" t="s">
        <v>46</v>
      </c>
      <c r="D56" s="8">
        <f>D57+D58</f>
        <v>3446400</v>
      </c>
      <c r="E56" s="8">
        <f>E58</f>
        <v>286700</v>
      </c>
      <c r="F56" s="8">
        <f>F58</f>
        <v>0</v>
      </c>
      <c r="G56" s="8">
        <f>G58</f>
        <v>0</v>
      </c>
      <c r="H56" s="8">
        <f>H58</f>
        <v>0</v>
      </c>
      <c r="I56" s="7"/>
    </row>
    <row r="57" spans="1:9" x14ac:dyDescent="0.2">
      <c r="A57" s="21">
        <v>0</v>
      </c>
      <c r="B57" s="13" t="s">
        <v>63</v>
      </c>
      <c r="C57" s="11" t="s">
        <v>64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7"/>
    </row>
    <row r="58" spans="1:9" x14ac:dyDescent="0.2">
      <c r="A58" s="21">
        <v>0</v>
      </c>
      <c r="B58" s="13" t="s">
        <v>65</v>
      </c>
      <c r="C58" s="11" t="s">
        <v>66</v>
      </c>
      <c r="D58" s="8">
        <v>3446400</v>
      </c>
      <c r="E58" s="8">
        <v>286700</v>
      </c>
      <c r="F58" s="8">
        <v>0</v>
      </c>
      <c r="G58" s="8">
        <v>0</v>
      </c>
      <c r="H58" s="8">
        <v>0</v>
      </c>
      <c r="I58" s="7"/>
    </row>
    <row r="59" spans="1:9" x14ac:dyDescent="0.2">
      <c r="A59" s="21">
        <v>1</v>
      </c>
      <c r="B59" s="13" t="s">
        <v>9</v>
      </c>
      <c r="C59" s="11" t="s">
        <v>67</v>
      </c>
      <c r="D59" s="8">
        <f>D60+D61</f>
        <v>182407865</v>
      </c>
      <c r="E59" s="8">
        <f>E60+E61</f>
        <v>189852300</v>
      </c>
      <c r="F59" s="8">
        <f>F60</f>
        <v>216252600</v>
      </c>
      <c r="G59" s="8">
        <f>G60</f>
        <v>244485200</v>
      </c>
      <c r="H59" s="8">
        <f>H60</f>
        <v>303333200</v>
      </c>
      <c r="I59" s="7"/>
    </row>
    <row r="60" spans="1:9" x14ac:dyDescent="0.2">
      <c r="A60" s="21">
        <v>1</v>
      </c>
      <c r="B60" s="13" t="s">
        <v>9</v>
      </c>
      <c r="C60" s="11" t="s">
        <v>60</v>
      </c>
      <c r="D60" s="8">
        <f>D53</f>
        <v>178961465</v>
      </c>
      <c r="E60" s="8">
        <f>E53</f>
        <v>189565600</v>
      </c>
      <c r="F60" s="8">
        <f>F53</f>
        <v>216252600</v>
      </c>
      <c r="G60" s="8">
        <f>G53</f>
        <v>244485200</v>
      </c>
      <c r="H60" s="8">
        <f>H53</f>
        <v>303333200</v>
      </c>
      <c r="I60" s="7"/>
    </row>
    <row r="61" spans="1:9" x14ac:dyDescent="0.2">
      <c r="A61" s="21">
        <v>1</v>
      </c>
      <c r="B61" s="13" t="s">
        <v>9</v>
      </c>
      <c r="C61" s="11" t="s">
        <v>61</v>
      </c>
      <c r="D61" s="8">
        <f>D56</f>
        <v>3446400</v>
      </c>
      <c r="E61" s="8">
        <f>E56</f>
        <v>286700</v>
      </c>
      <c r="F61" s="8">
        <f>F56</f>
        <v>0</v>
      </c>
      <c r="G61" s="8">
        <v>0</v>
      </c>
      <c r="H61" s="8">
        <v>0</v>
      </c>
      <c r="I61" s="7"/>
    </row>
    <row r="62" spans="1:9" x14ac:dyDescent="0.2">
      <c r="A62" s="20">
        <v>1</v>
      </c>
      <c r="B62" s="29" t="s">
        <v>68</v>
      </c>
      <c r="C62" s="29"/>
      <c r="D62" s="29"/>
      <c r="E62" s="29"/>
      <c r="F62" s="29"/>
      <c r="G62" s="29"/>
      <c r="H62" s="30"/>
      <c r="I62" s="7"/>
    </row>
    <row r="63" spans="1:9" x14ac:dyDescent="0.2">
      <c r="A63" s="21">
        <v>1</v>
      </c>
      <c r="B63" s="13" t="s">
        <v>9</v>
      </c>
      <c r="C63" s="11" t="s">
        <v>10</v>
      </c>
      <c r="D63" s="8">
        <f>D64+D65</f>
        <v>5036963</v>
      </c>
      <c r="E63" s="8">
        <f>E64+E65</f>
        <v>9424067</v>
      </c>
      <c r="F63" s="8">
        <f>F65</f>
        <v>1000000</v>
      </c>
      <c r="G63" s="8">
        <f>G65</f>
        <v>1300000</v>
      </c>
      <c r="H63" s="8">
        <f>H65</f>
        <v>1500000</v>
      </c>
      <c r="I63" s="7"/>
    </row>
    <row r="64" spans="1:9" x14ac:dyDescent="0.2">
      <c r="A64" s="21">
        <v>0</v>
      </c>
      <c r="B64" s="13" t="s">
        <v>69</v>
      </c>
      <c r="C64" s="11" t="s">
        <v>70</v>
      </c>
      <c r="D64" s="8">
        <v>3637367</v>
      </c>
      <c r="E64" s="8">
        <v>2774653</v>
      </c>
      <c r="F64" s="8">
        <v>0</v>
      </c>
      <c r="G64" s="8">
        <v>0</v>
      </c>
      <c r="H64" s="8">
        <v>0</v>
      </c>
      <c r="I64" s="7"/>
    </row>
    <row r="65" spans="1:9" ht="25.5" x14ac:dyDescent="0.2">
      <c r="A65" s="21">
        <v>0</v>
      </c>
      <c r="B65" s="13" t="s">
        <v>71</v>
      </c>
      <c r="C65" s="11" t="s">
        <v>72</v>
      </c>
      <c r="D65" s="8">
        <v>1399596</v>
      </c>
      <c r="E65" s="8">
        <v>6649414</v>
      </c>
      <c r="F65" s="8">
        <v>1000000</v>
      </c>
      <c r="G65" s="8">
        <v>1300000</v>
      </c>
      <c r="H65" s="8">
        <v>1500000</v>
      </c>
      <c r="I65" s="7"/>
    </row>
    <row r="66" spans="1:9" x14ac:dyDescent="0.2">
      <c r="A66" s="21">
        <v>1</v>
      </c>
      <c r="B66" s="13" t="s">
        <v>9</v>
      </c>
      <c r="C66" s="11" t="s">
        <v>46</v>
      </c>
      <c r="D66" s="22">
        <f>D67+D68</f>
        <v>2827300</v>
      </c>
      <c r="E66" s="8">
        <f>E68</f>
        <v>434700</v>
      </c>
      <c r="F66" s="8">
        <f>F68</f>
        <v>100000</v>
      </c>
      <c r="G66" s="8">
        <f>G68</f>
        <v>200000</v>
      </c>
      <c r="H66" s="8">
        <f>H68</f>
        <v>500000</v>
      </c>
      <c r="I66" s="7"/>
    </row>
    <row r="67" spans="1:9" x14ac:dyDescent="0.2">
      <c r="A67" s="21">
        <v>0</v>
      </c>
      <c r="B67" s="13" t="s">
        <v>69</v>
      </c>
      <c r="C67" s="11" t="s">
        <v>70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7"/>
    </row>
    <row r="68" spans="1:9" ht="25.5" x14ac:dyDescent="0.2">
      <c r="A68" s="21">
        <v>0</v>
      </c>
      <c r="B68" s="13" t="s">
        <v>71</v>
      </c>
      <c r="C68" s="11" t="s">
        <v>72</v>
      </c>
      <c r="D68" s="8">
        <v>2827300</v>
      </c>
      <c r="E68" s="8">
        <v>434700</v>
      </c>
      <c r="F68" s="8">
        <v>100000</v>
      </c>
      <c r="G68" s="8">
        <v>200000</v>
      </c>
      <c r="H68" s="8">
        <v>500000</v>
      </c>
      <c r="I68" s="7"/>
    </row>
    <row r="69" spans="1:9" x14ac:dyDescent="0.2">
      <c r="A69" s="21">
        <v>1</v>
      </c>
      <c r="B69" s="13" t="s">
        <v>9</v>
      </c>
      <c r="C69" s="11" t="s">
        <v>73</v>
      </c>
      <c r="D69" s="8">
        <f>D70+D71</f>
        <v>7864263</v>
      </c>
      <c r="E69" s="8">
        <f>E70+E71</f>
        <v>9858767</v>
      </c>
      <c r="F69" s="8">
        <f>F70+F71</f>
        <v>1100000</v>
      </c>
      <c r="G69" s="8">
        <f>G70+G71</f>
        <v>1500000</v>
      </c>
      <c r="H69" s="8">
        <f>H70+H71</f>
        <v>2000000</v>
      </c>
      <c r="I69" s="7"/>
    </row>
    <row r="70" spans="1:9" x14ac:dyDescent="0.2">
      <c r="A70" s="21">
        <v>1</v>
      </c>
      <c r="B70" s="13" t="s">
        <v>9</v>
      </c>
      <c r="C70" s="11" t="s">
        <v>60</v>
      </c>
      <c r="D70" s="8">
        <f>D63</f>
        <v>5036963</v>
      </c>
      <c r="E70" s="8">
        <f>E63</f>
        <v>9424067</v>
      </c>
      <c r="F70" s="8">
        <f>F63</f>
        <v>1000000</v>
      </c>
      <c r="G70" s="8">
        <f>G63</f>
        <v>1300000</v>
      </c>
      <c r="H70" s="8">
        <f>H63</f>
        <v>1500000</v>
      </c>
      <c r="I70" s="7"/>
    </row>
    <row r="71" spans="1:9" x14ac:dyDescent="0.2">
      <c r="A71" s="21">
        <v>1</v>
      </c>
      <c r="B71" s="13" t="s">
        <v>9</v>
      </c>
      <c r="C71" s="11" t="s">
        <v>61</v>
      </c>
      <c r="D71" s="8">
        <f>D66</f>
        <v>2827300</v>
      </c>
      <c r="E71" s="8">
        <f>E66</f>
        <v>434700</v>
      </c>
      <c r="F71" s="8">
        <f>F66</f>
        <v>100000</v>
      </c>
      <c r="G71" s="8">
        <f>G66</f>
        <v>200000</v>
      </c>
      <c r="H71" s="8">
        <f>H66</f>
        <v>500000</v>
      </c>
      <c r="I71" s="7"/>
    </row>
    <row r="72" spans="1:9" x14ac:dyDescent="0.2">
      <c r="A72" s="21">
        <v>3</v>
      </c>
      <c r="B72" s="13" t="s">
        <v>9</v>
      </c>
      <c r="C72" s="11" t="s">
        <v>74</v>
      </c>
      <c r="D72" s="8">
        <f>D73+D74</f>
        <v>284420341.67000002</v>
      </c>
      <c r="E72" s="8">
        <f>E73+E74</f>
        <v>288670067</v>
      </c>
      <c r="F72" s="8">
        <f>F73+F74</f>
        <v>314792300</v>
      </c>
      <c r="G72" s="8">
        <f>G73+G74</f>
        <v>345263800</v>
      </c>
      <c r="H72" s="8">
        <f>H73+H74</f>
        <v>407302400</v>
      </c>
      <c r="I72" s="7"/>
    </row>
    <row r="73" spans="1:9" x14ac:dyDescent="0.2">
      <c r="A73" s="21">
        <v>3</v>
      </c>
      <c r="B73" s="13" t="s">
        <v>9</v>
      </c>
      <c r="C73" s="11" t="s">
        <v>60</v>
      </c>
      <c r="D73" s="8">
        <f>D50+D53+D63</f>
        <v>274608154.85000002</v>
      </c>
      <c r="E73" s="8">
        <f>E14+E53+E63</f>
        <v>284648667</v>
      </c>
      <c r="F73" s="8">
        <f>F14+F53+F63</f>
        <v>304772300</v>
      </c>
      <c r="G73" s="8">
        <f>G14+G53+G63</f>
        <v>335143800</v>
      </c>
      <c r="H73" s="8">
        <f>H14+H53+H63</f>
        <v>396479400</v>
      </c>
      <c r="I73" s="7"/>
    </row>
    <row r="74" spans="1:9" x14ac:dyDescent="0.2">
      <c r="A74" s="21">
        <v>3</v>
      </c>
      <c r="B74" s="13" t="s">
        <v>9</v>
      </c>
      <c r="C74" s="11" t="s">
        <v>61</v>
      </c>
      <c r="D74" s="8">
        <f>D71+D56+D51</f>
        <v>9812186.8200000003</v>
      </c>
      <c r="E74" s="8">
        <f>E36+E56+E66</f>
        <v>4021400</v>
      </c>
      <c r="F74" s="8">
        <f>F36+F66+F56</f>
        <v>10020000</v>
      </c>
      <c r="G74" s="8">
        <f>G36+G56+G66</f>
        <v>10120000</v>
      </c>
      <c r="H74" s="8">
        <f>H36+H56+H66</f>
        <v>10823000</v>
      </c>
      <c r="I74" s="7"/>
    </row>
    <row r="76" spans="1:9" x14ac:dyDescent="0.2">
      <c r="B76" s="5"/>
      <c r="C76" s="10"/>
      <c r="D76" s="6"/>
      <c r="E76" s="6"/>
      <c r="F76" s="6"/>
      <c r="G76" s="6"/>
      <c r="H76" s="6"/>
    </row>
    <row r="77" spans="1:9" x14ac:dyDescent="0.2">
      <c r="B77" s="5"/>
      <c r="C77" s="10"/>
      <c r="D77" s="2"/>
      <c r="E77" s="2"/>
      <c r="F77" s="2"/>
      <c r="G77" s="2"/>
      <c r="H77" s="2"/>
    </row>
    <row r="78" spans="1:9" ht="12.75" customHeight="1" x14ac:dyDescent="0.2">
      <c r="B78" s="31" t="s">
        <v>84</v>
      </c>
      <c r="C78" s="31"/>
      <c r="D78" s="31"/>
      <c r="E78" s="32"/>
      <c r="F78" s="33"/>
      <c r="G78" s="34" t="s">
        <v>85</v>
      </c>
      <c r="H78" s="34"/>
    </row>
    <row r="79" spans="1:9" ht="12.75" customHeight="1" x14ac:dyDescent="0.2">
      <c r="B79" s="31"/>
      <c r="C79" s="31"/>
      <c r="D79" s="31"/>
      <c r="E79" s="35" t="s">
        <v>86</v>
      </c>
      <c r="F79" s="35"/>
      <c r="G79" s="36" t="s">
        <v>87</v>
      </c>
      <c r="H79" s="36"/>
    </row>
  </sheetData>
  <mergeCells count="13">
    <mergeCell ref="B13:H13"/>
    <mergeCell ref="B52:H52"/>
    <mergeCell ref="B62:H62"/>
    <mergeCell ref="B78:D79"/>
    <mergeCell ref="G78:H78"/>
    <mergeCell ref="G79:H79"/>
    <mergeCell ref="B10:B11"/>
    <mergeCell ref="C10:C11"/>
    <mergeCell ref="F1:H1"/>
    <mergeCell ref="F2:H2"/>
    <mergeCell ref="F3:H3"/>
    <mergeCell ref="F4:H4"/>
    <mergeCell ref="B6:H6"/>
  </mergeCells>
  <conditionalFormatting sqref="B13:B74">
    <cfRule type="expression" dxfId="103" priority="106" stopIfTrue="1">
      <formula>A13=1</formula>
    </cfRule>
    <cfRule type="expression" dxfId="102" priority="107" stopIfTrue="1">
      <formula>A13=2</formula>
    </cfRule>
    <cfRule type="expression" dxfId="101" priority="108" stopIfTrue="1">
      <formula>A13=3</formula>
    </cfRule>
  </conditionalFormatting>
  <conditionalFormatting sqref="C14:C51 C53:C61 C63:C74">
    <cfRule type="expression" dxfId="100" priority="109" stopIfTrue="1">
      <formula>A14=1</formula>
    </cfRule>
    <cfRule type="expression" dxfId="99" priority="110" stopIfTrue="1">
      <formula>A14=2</formula>
    </cfRule>
    <cfRule type="expression" dxfId="98" priority="111" stopIfTrue="1">
      <formula>A14=3</formula>
    </cfRule>
  </conditionalFormatting>
  <conditionalFormatting sqref="D53:D61 D63:D74 D14:D45 E15:H15 E29:H29 D47:D51 E37:H39 E43:H44 E45">
    <cfRule type="expression" dxfId="97" priority="112" stopIfTrue="1">
      <formula>A14=1</formula>
    </cfRule>
    <cfRule type="expression" dxfId="96" priority="113" stopIfTrue="1">
      <formula>A14=2</formula>
    </cfRule>
    <cfRule type="expression" dxfId="95" priority="114" stopIfTrue="1">
      <formula>A14=3</formula>
    </cfRule>
  </conditionalFormatting>
  <conditionalFormatting sqref="E14 E53:E61 E63:E65 E16:E28 E30:E36 E40:E42 E47:E51 E67:E74 F27:H27 F31:G31 F33 F40">
    <cfRule type="expression" dxfId="94" priority="115" stopIfTrue="1">
      <formula>A14=1</formula>
    </cfRule>
    <cfRule type="expression" dxfId="93" priority="116" stopIfTrue="1">
      <formula>A14=2</formula>
    </cfRule>
    <cfRule type="expression" dxfId="92" priority="117" stopIfTrue="1">
      <formula>A14=3</formula>
    </cfRule>
  </conditionalFormatting>
  <conditionalFormatting sqref="F14 F53:F54 F63:F65 F16:F26 F30 F41:F42 F45 F47:F51 F67:F74 F28 F32 F34:F36 F56:F61">
    <cfRule type="expression" dxfId="91" priority="118" stopIfTrue="1">
      <formula>A14=1</formula>
    </cfRule>
    <cfRule type="expression" dxfId="90" priority="119" stopIfTrue="1">
      <formula>A14=2</formula>
    </cfRule>
    <cfRule type="expression" dxfId="89" priority="120" stopIfTrue="1">
      <formula>A14=3</formula>
    </cfRule>
  </conditionalFormatting>
  <conditionalFormatting sqref="G14 G53:G54 G63:G65 G16:G26 G30 G40:G42 G45 G47:G51 G67:G74 G28 G32:G36 H42 G56:G61">
    <cfRule type="expression" dxfId="88" priority="121" stopIfTrue="1">
      <formula>A14=1</formula>
    </cfRule>
    <cfRule type="expression" dxfId="87" priority="122" stopIfTrue="1">
      <formula>A14=2</formula>
    </cfRule>
    <cfRule type="expression" dxfId="86" priority="123" stopIfTrue="1">
      <formula>A14=3</formula>
    </cfRule>
  </conditionalFormatting>
  <conditionalFormatting sqref="H14 H53:H54 H63:H65 H16:H26 H30:H36 H40:H41 H45 H47:H51 H67:H74 H28 H56:H61">
    <cfRule type="expression" dxfId="85" priority="124" stopIfTrue="1">
      <formula>A14=1</formula>
    </cfRule>
    <cfRule type="expression" dxfId="84" priority="125" stopIfTrue="1">
      <formula>A14=2</formula>
    </cfRule>
    <cfRule type="expression" dxfId="83" priority="126" stopIfTrue="1">
      <formula>A14=3</formula>
    </cfRule>
  </conditionalFormatting>
  <conditionalFormatting sqref="B76:B77 B80:B81">
    <cfRule type="expression" dxfId="82" priority="85" stopIfTrue="1">
      <formula>A76=1</formula>
    </cfRule>
    <cfRule type="expression" dxfId="81" priority="86" stopIfTrue="1">
      <formula>A76=2</formula>
    </cfRule>
    <cfRule type="expression" dxfId="80" priority="87" stopIfTrue="1">
      <formula>A76=3</formula>
    </cfRule>
  </conditionalFormatting>
  <conditionalFormatting sqref="C76:C77 C80:C81">
    <cfRule type="expression" dxfId="79" priority="88" stopIfTrue="1">
      <formula>A76=1</formula>
    </cfRule>
    <cfRule type="expression" dxfId="78" priority="89" stopIfTrue="1">
      <formula>A76=2</formula>
    </cfRule>
    <cfRule type="expression" dxfId="77" priority="90" stopIfTrue="1">
      <formula>A76=3</formula>
    </cfRule>
  </conditionalFormatting>
  <conditionalFormatting sqref="D76:D77 D80:D81">
    <cfRule type="expression" dxfId="76" priority="91" stopIfTrue="1">
      <formula>A76=1</formula>
    </cfRule>
    <cfRule type="expression" dxfId="75" priority="92" stopIfTrue="1">
      <formula>A76=2</formula>
    </cfRule>
    <cfRule type="expression" dxfId="74" priority="93" stopIfTrue="1">
      <formula>A76=3</formula>
    </cfRule>
  </conditionalFormatting>
  <conditionalFormatting sqref="E76:E77 E80:E81">
    <cfRule type="expression" dxfId="73" priority="94" stopIfTrue="1">
      <formula>A76=1</formula>
    </cfRule>
    <cfRule type="expression" dxfId="72" priority="95" stopIfTrue="1">
      <formula>A76=2</formula>
    </cfRule>
    <cfRule type="expression" dxfId="71" priority="96" stopIfTrue="1">
      <formula>A76=3</formula>
    </cfRule>
  </conditionalFormatting>
  <conditionalFormatting sqref="F76:F77 F80:F81">
    <cfRule type="expression" dxfId="70" priority="97" stopIfTrue="1">
      <formula>A76=1</formula>
    </cfRule>
    <cfRule type="expression" dxfId="69" priority="98" stopIfTrue="1">
      <formula>A76=2</formula>
    </cfRule>
    <cfRule type="expression" dxfId="68" priority="99" stopIfTrue="1">
      <formula>A76=3</formula>
    </cfRule>
  </conditionalFormatting>
  <conditionalFormatting sqref="G76:G77 G80:G81">
    <cfRule type="expression" dxfId="67" priority="100" stopIfTrue="1">
      <formula>A76=1</formula>
    </cfRule>
    <cfRule type="expression" dxfId="66" priority="101" stopIfTrue="1">
      <formula>A76=2</formula>
    </cfRule>
    <cfRule type="expression" dxfId="65" priority="102" stopIfTrue="1">
      <formula>A76=3</formula>
    </cfRule>
  </conditionalFormatting>
  <conditionalFormatting sqref="H76:H77 H80:H81">
    <cfRule type="expression" dxfId="64" priority="103" stopIfTrue="1">
      <formula>A76=1</formula>
    </cfRule>
    <cfRule type="expression" dxfId="63" priority="104" stopIfTrue="1">
      <formula>A76=2</formula>
    </cfRule>
    <cfRule type="expression" dxfId="62" priority="105" stopIfTrue="1">
      <formula>A76=3</formula>
    </cfRule>
  </conditionalFormatting>
  <conditionalFormatting sqref="D46">
    <cfRule type="expression" dxfId="61" priority="48" stopIfTrue="1">
      <formula>A46=1</formula>
    </cfRule>
    <cfRule type="expression" dxfId="60" priority="49" stopIfTrue="1">
      <formula>A46=2</formula>
    </cfRule>
    <cfRule type="expression" dxfId="59" priority="50" stopIfTrue="1">
      <formula>A46=3</formula>
    </cfRule>
  </conditionalFormatting>
  <conditionalFormatting sqref="E46">
    <cfRule type="expression" dxfId="58" priority="51" stopIfTrue="1">
      <formula>A46=1</formula>
    </cfRule>
    <cfRule type="expression" dxfId="57" priority="52" stopIfTrue="1">
      <formula>A46=2</formula>
    </cfRule>
    <cfRule type="expression" dxfId="56" priority="53" stopIfTrue="1">
      <formula>A46=3</formula>
    </cfRule>
  </conditionalFormatting>
  <conditionalFormatting sqref="F46">
    <cfRule type="expression" dxfId="55" priority="54" stopIfTrue="1">
      <formula>A46=1</formula>
    </cfRule>
    <cfRule type="expression" dxfId="54" priority="55" stopIfTrue="1">
      <formula>A46=2</formula>
    </cfRule>
    <cfRule type="expression" dxfId="53" priority="56" stopIfTrue="1">
      <formula>A46=3</formula>
    </cfRule>
  </conditionalFormatting>
  <conditionalFormatting sqref="G46">
    <cfRule type="expression" dxfId="52" priority="57" stopIfTrue="1">
      <formula>A46=1</formula>
    </cfRule>
    <cfRule type="expression" dxfId="51" priority="58" stopIfTrue="1">
      <formula>A46=2</formula>
    </cfRule>
    <cfRule type="expression" dxfId="50" priority="59" stopIfTrue="1">
      <formula>A46=3</formula>
    </cfRule>
  </conditionalFormatting>
  <conditionalFormatting sqref="H46">
    <cfRule type="expression" dxfId="49" priority="60" stopIfTrue="1">
      <formula>A46=1</formula>
    </cfRule>
    <cfRule type="expression" dxfId="48" priority="61" stopIfTrue="1">
      <formula>A46=2</formula>
    </cfRule>
    <cfRule type="expression" dxfId="47" priority="62" stopIfTrue="1">
      <formula>A46=3</formula>
    </cfRule>
  </conditionalFormatting>
  <conditionalFormatting sqref="E66">
    <cfRule type="expression" dxfId="46" priority="36" stopIfTrue="1">
      <formula>A66=1</formula>
    </cfRule>
    <cfRule type="expression" dxfId="45" priority="37" stopIfTrue="1">
      <formula>A66=2</formula>
    </cfRule>
    <cfRule type="expression" dxfId="44" priority="38" stopIfTrue="1">
      <formula>A66=3</formula>
    </cfRule>
  </conditionalFormatting>
  <conditionalFormatting sqref="F66">
    <cfRule type="expression" dxfId="43" priority="39" stopIfTrue="1">
      <formula>A66=1</formula>
    </cfRule>
    <cfRule type="expression" dxfId="42" priority="40" stopIfTrue="1">
      <formula>A66=2</formula>
    </cfRule>
    <cfRule type="expression" dxfId="41" priority="41" stopIfTrue="1">
      <formula>A66=3</formula>
    </cfRule>
  </conditionalFormatting>
  <conditionalFormatting sqref="G66">
    <cfRule type="expression" dxfId="40" priority="42" stopIfTrue="1">
      <formula>A66=1</formula>
    </cfRule>
    <cfRule type="expression" dxfId="39" priority="43" stopIfTrue="1">
      <formula>A66=2</formula>
    </cfRule>
    <cfRule type="expression" dxfId="38" priority="44" stopIfTrue="1">
      <formula>A66=3</formula>
    </cfRule>
  </conditionalFormatting>
  <conditionalFormatting sqref="H66">
    <cfRule type="expression" dxfId="37" priority="45" stopIfTrue="1">
      <formula>A66=1</formula>
    </cfRule>
    <cfRule type="expression" dxfId="36" priority="46" stopIfTrue="1">
      <formula>A66=2</formula>
    </cfRule>
    <cfRule type="expression" dxfId="35" priority="47" stopIfTrue="1">
      <formula>A66=3</formula>
    </cfRule>
  </conditionalFormatting>
  <conditionalFormatting sqref="F55">
    <cfRule type="expression" dxfId="34" priority="27" stopIfTrue="1">
      <formula>A55=1</formula>
    </cfRule>
    <cfRule type="expression" dxfId="33" priority="28" stopIfTrue="1">
      <formula>A55=2</formula>
    </cfRule>
    <cfRule type="expression" dxfId="32" priority="29" stopIfTrue="1">
      <formula>A55=3</formula>
    </cfRule>
  </conditionalFormatting>
  <conditionalFormatting sqref="G55">
    <cfRule type="expression" dxfId="31" priority="30" stopIfTrue="1">
      <formula>A55=1</formula>
    </cfRule>
    <cfRule type="expression" dxfId="30" priority="31" stopIfTrue="1">
      <formula>A55=2</formula>
    </cfRule>
    <cfRule type="expression" dxfId="29" priority="32" stopIfTrue="1">
      <formula>A55=3</formula>
    </cfRule>
  </conditionalFormatting>
  <conditionalFormatting sqref="H55">
    <cfRule type="expression" dxfId="28" priority="33" stopIfTrue="1">
      <formula>A55=1</formula>
    </cfRule>
    <cfRule type="expression" dxfId="27" priority="34" stopIfTrue="1">
      <formula>A55=2</formula>
    </cfRule>
    <cfRule type="expression" dxfId="26" priority="35" stopIfTrue="1">
      <formula>A55=3</formula>
    </cfRule>
  </conditionalFormatting>
  <conditionalFormatting sqref="B78:B79">
    <cfRule type="expression" dxfId="13" priority="1" stopIfTrue="1">
      <formula>A78=1</formula>
    </cfRule>
    <cfRule type="expression" dxfId="12" priority="2" stopIfTrue="1">
      <formula>A78=2</formula>
    </cfRule>
  </conditionalFormatting>
  <conditionalFormatting sqref="C78:C79">
    <cfRule type="expression" dxfId="11" priority="3" stopIfTrue="1">
      <formula>A78=1</formula>
    </cfRule>
    <cfRule type="expression" dxfId="10" priority="4" stopIfTrue="1">
      <formula>A78=2</formula>
    </cfRule>
  </conditionalFormatting>
  <conditionalFormatting sqref="D78:D79">
    <cfRule type="expression" dxfId="9" priority="5" stopIfTrue="1">
      <formula>A78=1</formula>
    </cfRule>
    <cfRule type="expression" dxfId="8" priority="6" stopIfTrue="1">
      <formula>A78=2</formula>
    </cfRule>
  </conditionalFormatting>
  <conditionalFormatting sqref="E78:E79">
    <cfRule type="expression" dxfId="7" priority="7" stopIfTrue="1">
      <formula>A78=1</formula>
    </cfRule>
    <cfRule type="expression" dxfId="6" priority="8" stopIfTrue="1">
      <formula>A78=2</formula>
    </cfRule>
  </conditionalFormatting>
  <conditionalFormatting sqref="F78:F79">
    <cfRule type="expression" dxfId="5" priority="9" stopIfTrue="1">
      <formula>A78=1</formula>
    </cfRule>
    <cfRule type="expression" dxfId="4" priority="10" stopIfTrue="1">
      <formula>A78=2</formula>
    </cfRule>
  </conditionalFormatting>
  <conditionalFormatting sqref="G78:G79">
    <cfRule type="expression" dxfId="3" priority="11" stopIfTrue="1">
      <formula>A78=1</formula>
    </cfRule>
    <cfRule type="expression" dxfId="2" priority="12" stopIfTrue="1">
      <formula>A78=2</formula>
    </cfRule>
  </conditionalFormatting>
  <conditionalFormatting sqref="H78:H79">
    <cfRule type="expression" dxfId="1" priority="13" stopIfTrue="1">
      <formula>A78=1</formula>
    </cfRule>
    <cfRule type="expression" dxfId="0" priority="14" stopIfTrue="1">
      <formula>A78=2</formula>
    </cfRule>
  </conditionalFormatting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2025-08-27T09:37:29Z</cp:lastPrinted>
  <dcterms:created xsi:type="dcterms:W3CDTF">2025-08-27T09:15:33Z</dcterms:created>
  <dcterms:modified xsi:type="dcterms:W3CDTF">2025-09-30T07:11:50Z</dcterms:modified>
</cp:coreProperties>
</file>