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1026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1" i="1" l="1"/>
  <c r="P110" i="1"/>
  <c r="P109" i="1"/>
  <c r="P108" i="1"/>
  <c r="O108" i="1"/>
  <c r="O112" i="1" s="1"/>
  <c r="N108" i="1"/>
  <c r="N112" i="1" s="1"/>
  <c r="M108" i="1"/>
  <c r="L108" i="1"/>
  <c r="L112" i="1" s="1"/>
  <c r="K108" i="1"/>
  <c r="K112" i="1" s="1"/>
  <c r="J108" i="1"/>
  <c r="J112" i="1" s="1"/>
  <c r="I108" i="1"/>
  <c r="H108" i="1"/>
  <c r="H112" i="1" s="1"/>
  <c r="G108" i="1"/>
  <c r="G112" i="1" s="1"/>
  <c r="F108" i="1"/>
  <c r="E108" i="1"/>
  <c r="P107" i="1"/>
  <c r="P106" i="1"/>
  <c r="P105" i="1"/>
  <c r="F104" i="1"/>
  <c r="F103" i="1" s="1"/>
  <c r="F88" i="1" s="1"/>
  <c r="E104" i="1"/>
  <c r="P104" i="1" s="1"/>
  <c r="E103" i="1"/>
  <c r="P103" i="1" s="1"/>
  <c r="P102" i="1"/>
  <c r="P101" i="1"/>
  <c r="P100" i="1"/>
  <c r="P99" i="1"/>
  <c r="P98" i="1"/>
  <c r="P97" i="1"/>
  <c r="P96" i="1"/>
  <c r="P95" i="1"/>
  <c r="P94" i="1"/>
  <c r="P93" i="1"/>
  <c r="P90" i="1" s="1"/>
  <c r="P92" i="1"/>
  <c r="P91" i="1"/>
  <c r="O90" i="1"/>
  <c r="N90" i="1"/>
  <c r="M90" i="1"/>
  <c r="L90" i="1"/>
  <c r="K90" i="1"/>
  <c r="J90" i="1"/>
  <c r="I90" i="1"/>
  <c r="H90" i="1"/>
  <c r="G90" i="1"/>
  <c r="F90" i="1"/>
  <c r="E90" i="1"/>
  <c r="O89" i="1"/>
  <c r="N89" i="1"/>
  <c r="M89" i="1"/>
  <c r="L89" i="1"/>
  <c r="K89" i="1"/>
  <c r="J89" i="1"/>
  <c r="I89" i="1"/>
  <c r="H89" i="1"/>
  <c r="G89" i="1"/>
  <c r="F89" i="1"/>
  <c r="E89" i="1"/>
  <c r="O88" i="1"/>
  <c r="N88" i="1"/>
  <c r="M88" i="1"/>
  <c r="M112" i="1" s="1"/>
  <c r="L88" i="1"/>
  <c r="K88" i="1"/>
  <c r="J88" i="1"/>
  <c r="I88" i="1"/>
  <c r="I112" i="1" s="1"/>
  <c r="H88" i="1"/>
  <c r="G88" i="1"/>
  <c r="E88" i="1"/>
  <c r="E112" i="1" s="1"/>
  <c r="P89" i="1" l="1"/>
  <c r="P88" i="1"/>
  <c r="P112" i="1"/>
  <c r="F112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<sst xmlns="http://schemas.openxmlformats.org/spreadsheetml/2006/main" count="343" uniqueCount="208">
  <si>
    <t>РОЗПОДІЛ</t>
  </si>
  <si>
    <t>видатків місцевого бюджету на 2022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</si>
  <si>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</si>
  <si>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</si>
  <si>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</si>
  <si>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</si>
  <si>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</si>
  <si>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</si>
  <si>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</si>
  <si>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</si>
  <si>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</si>
  <si>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</si>
  <si>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</si>
  <si>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</si>
  <si>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</si>
  <si>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</si>
  <si>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</si>
  <si>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</si>
  <si>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</si>
  <si>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</si>
  <si>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</si>
  <si>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</si>
  <si>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</si>
  <si>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</si>
  <si>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</si>
  <si>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</si>
  <si>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</si>
  <si>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</si>
  <si>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</si>
  <si>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</si>
  <si>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</si>
  <si>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</si>
  <si>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</si>
  <si>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</si>
  <si>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</si>
  <si>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</si>
  <si>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</si>
  <si>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</si>
  <si>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</si>
  <si>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</si>
  <si>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0113032</t>
  </si>
  <si>
    <t>1070</t>
  </si>
  <si>
    <t>3032</t>
  </si>
  <si>
    <t>Надання пільг окремим категоріям громадян з оплати послуг зв`язку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</si>
  <si>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</si>
  <si>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</si>
  <si>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</si>
  <si>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</si>
  <si>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</si>
  <si>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</si>
  <si>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</si>
  <si>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</si>
  <si>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</si>
  <si>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</si>
  <si>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</si>
  <si>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</si>
  <si>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</si>
  <si>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</si>
  <si>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</si>
  <si>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0113242</t>
  </si>
  <si>
    <t>1090</t>
  </si>
  <si>
    <t>3242</t>
  </si>
  <si>
    <t>Інші заходи у сфері соціального захисту і соціального забезпечення</t>
  </si>
  <si>
    <t>0115062</t>
  </si>
  <si>
    <t>0810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</si>
  <si>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</si>
  <si>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</si>
  <si>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0116014</t>
  </si>
  <si>
    <t>0620</t>
  </si>
  <si>
    <t>6014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</si>
  <si>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</si>
  <si>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</si>
  <si>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</si>
  <si>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</si>
  <si>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</si>
  <si>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</si>
  <si>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</si>
  <si>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</si>
  <si>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</si>
  <si>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</si>
  <si>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</si>
  <si>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</si>
  <si>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</si>
  <si>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</si>
  <si>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</si>
  <si>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</si>
  <si>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</si>
  <si>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0117322</t>
  </si>
  <si>
    <t>0443</t>
  </si>
  <si>
    <t>7322</t>
  </si>
  <si>
    <t>Будівництво медичних установ та закладів</t>
  </si>
  <si>
    <t>0117325</t>
  </si>
  <si>
    <t>7325</t>
  </si>
  <si>
    <t>Будівництво-1 споруд, установ та закладів фізичної культури і спорту</t>
  </si>
  <si>
    <t>0117330</t>
  </si>
  <si>
    <t>7330</t>
  </si>
  <si>
    <t>Будівництво інших об`єктів комунальної власності</t>
  </si>
  <si>
    <t>0117350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</si>
  <si>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</si>
  <si>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</si>
  <si>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</si>
  <si>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</si>
  <si>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</si>
  <si>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</si>
  <si>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</si>
  <si>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0490</t>
  </si>
  <si>
    <t>7670</t>
  </si>
  <si>
    <t>Внески до статутного капіталу суб`єктів господарювання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</si>
  <si>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</si>
  <si>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</si>
  <si>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</si>
  <si>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</si>
  <si>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</si>
  <si>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</si>
  <si>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</si>
  <si>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</si>
  <si>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</si>
  <si>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</si>
  <si>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</si>
  <si>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0118330</t>
  </si>
  <si>
    <t>0540</t>
  </si>
  <si>
    <t>8330</t>
  </si>
  <si>
    <t>Інша діяльність у сфері екології та охорони природних ресурсів</t>
  </si>
  <si>
    <t>0600000</t>
  </si>
  <si>
    <t>Орган з питань освіти і науки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</si>
  <si>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</si>
  <si>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</si>
  <si>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</si>
  <si>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</si>
  <si>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</si>
  <si>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</si>
  <si>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</si>
  <si>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</si>
  <si>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</si>
  <si>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</si>
  <si>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</si>
  <si>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</si>
  <si>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</si>
  <si>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</si>
  <si>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</si>
  <si>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</si>
  <si>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</si>
  <si>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</si>
  <si>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</si>
  <si>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</si>
  <si>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</si>
  <si>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</si>
  <si>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</si>
  <si>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</si>
  <si>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</si>
  <si>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</si>
  <si>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</si>
  <si>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</si>
  <si>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0613230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</si>
  <si>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</si>
  <si>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</si>
  <si>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</si>
  <si>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</si>
  <si>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</si>
  <si>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</si>
  <si>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</si>
  <si>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</si>
  <si>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</si>
  <si>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</si>
  <si>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</si>
  <si>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</si>
  <si>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</si>
  <si>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</si>
  <si>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</si>
  <si>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</si>
  <si>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</si>
  <si>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</si>
  <si>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3700000</t>
  </si>
  <si>
    <t>Орган з питань фінансів</t>
  </si>
  <si>
    <t>3710000</t>
  </si>
  <si>
    <t>3710160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</si>
  <si>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</si>
  <si>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</si>
  <si>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</si>
  <si>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</si>
  <si>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</si>
  <si>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</si>
  <si>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</si>
  <si>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</si>
  <si>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0752500000</t>
  </si>
  <si>
    <t>(код бюджету)</t>
  </si>
  <si>
    <t>до рішення 18-ї сесії VIII скликання</t>
  </si>
  <si>
    <t>Великобичківської селищної ради</t>
  </si>
  <si>
    <t>Додаток 2</t>
  </si>
  <si>
    <t>Секретар ради</t>
  </si>
  <si>
    <t>Валентина БОЖУК</t>
  </si>
  <si>
    <t>від  21.06.2022р.№ 705</t>
  </si>
  <si>
    <t>Додаток 2.1</t>
  </si>
  <si>
    <t xml:space="preserve">від  21.06.2022р.№ </t>
  </si>
  <si>
    <t>Зміни до розподілу видатків  бюджету Великобичківської територіальної громадни на 2022 рік</t>
  </si>
  <si>
    <t xml:space="preserve">за головними розпорядниками коштів (у межах змін загального обсягу  видатків місцевого  бюджету, спрямування залишку коштів  бюджету, що утворився на 01.01.2022 року </t>
  </si>
  <si>
    <t xml:space="preserve">та перерозподіл видатків в межах загального обсягу видатків за головними розпорядниками коштів місцевого бюджету, перероподіл резервного фонду </t>
  </si>
  <si>
    <t>1.Перерозподіл в межах загального обсягу</t>
  </si>
  <si>
    <t>01</t>
  </si>
  <si>
    <r>
      <t>Великобичківська селищна рада</t>
    </r>
    <r>
      <rPr>
        <sz val="10"/>
        <rFont val="Calibri"/>
        <family val="2"/>
        <charset val="204"/>
        <scheme val="minor"/>
      </rPr>
      <t>(головний розпорядник)</t>
    </r>
  </si>
  <si>
    <r>
      <t>Великобичківська селищна рада(</t>
    </r>
    <r>
      <rPr>
        <sz val="10"/>
        <rFont val="Calibri"/>
        <family val="2"/>
        <charset val="204"/>
        <scheme val="minor"/>
      </rPr>
      <t>відповідальний розпорядник)</t>
    </r>
  </si>
  <si>
    <t>06</t>
  </si>
  <si>
    <t>Орган з питань освіти й науки</t>
  </si>
  <si>
    <t>Відділ освіти культури, молоді та спорту Великобичківської  селищної ради</t>
  </si>
  <si>
    <t>2.Спрямування залишку коштів бюджету, що утворився на 01.01.2022 року</t>
  </si>
  <si>
    <t>Фінансовий відділ Великобичківської селищної ради (головний розпорядник)</t>
  </si>
  <si>
    <t>Фінансовий відділ Великобичківської селищної ради (відповідальний виконавець)</t>
  </si>
  <si>
    <t>Секретар 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</si>
</sst>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  <scheme val="minor"/>
    </font>
    <font>
      <sz val="10"/>
      <name val="Helv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1" fillId="0" borderId="0"/>
    <xf numFmtId="0" fontId="14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5" fillId="0" borderId="0" xfId="0" applyNumberFormat="1" applyFont="1"/>
    <xf numFmtId="0" fontId="5" fillId="0" borderId="0" xfId="0" applyFont="1"/>
    <xf numFmtId="0" fontId="6" fillId="0" borderId="0" xfId="0" applyFont="1"/>
    <xf numFmtId="0" fontId="8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2" fontId="10" fillId="3" borderId="2" xfId="1" applyNumberFormat="1" applyFont="1" applyFill="1" applyBorder="1" applyAlignment="1">
      <alignment horizontal="left" vertical="center" wrapText="1"/>
    </xf>
    <xf numFmtId="4" fontId="10" fillId="3" borderId="2" xfId="1" applyNumberFormat="1" applyFont="1" applyFill="1" applyBorder="1" applyAlignment="1">
      <alignment horizontal="center" vertical="center" wrapText="1"/>
    </xf>
    <xf numFmtId="49" fontId="12" fillId="0" borderId="2" xfId="2" applyNumberFormat="1" applyFont="1" applyBorder="1" applyAlignment="1">
      <alignment horizontal="center" vertical="center" wrapText="1"/>
    </xf>
    <xf numFmtId="2" fontId="12" fillId="0" borderId="2" xfId="2" applyNumberFormat="1" applyFont="1" applyBorder="1" applyAlignment="1">
      <alignment horizontal="center" vertical="center" wrapText="1"/>
    </xf>
    <xf numFmtId="2" fontId="12" fillId="0" borderId="2" xfId="2" applyNumberFormat="1" applyFont="1" applyBorder="1" applyAlignment="1">
      <alignment horizontal="left" vertical="center" wrapText="1"/>
    </xf>
    <xf numFmtId="49" fontId="2" fillId="0" borderId="3" xfId="0" quotePrefix="1" applyNumberFormat="1" applyFont="1" applyBorder="1" applyAlignment="1">
      <alignment horizontal="center" vertical="center" wrapText="1"/>
    </xf>
    <xf numFmtId="4" fontId="2" fillId="0" borderId="3" xfId="0" quotePrefix="1" applyNumberFormat="1" applyFont="1" applyBorder="1" applyAlignment="1">
      <alignment horizontal="center" vertical="center" wrapText="1"/>
    </xf>
    <xf numFmtId="4" fontId="2" fillId="0" borderId="3" xfId="0" quotePrefix="1" applyNumberFormat="1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15" fillId="0" borderId="0" xfId="3" applyFont="1"/>
    <xf numFmtId="0" fontId="1" fillId="0" borderId="0" xfId="0" applyFont="1"/>
  </cellXfs>
  <cellStyles count="4">
    <cellStyle name="Обычный" xfId="0" builtinId="0"/>
    <cellStyle name="Обычный 2" xfId="3"/>
    <cellStyle name="Обычный_дод.3 до рішення" xfId="1"/>
    <cellStyle name="Обычный_Додатки 3,5,6 на 2021 рік для ОТ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5"/>
  <sheetViews>
    <sheetView tabSelected="1" topLeftCell="A64" workbookViewId="0">
      <selection activeCell="R79" sqref="R79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188</v>
      </c>
    </row>
    <row r="2" spans="1:16" x14ac:dyDescent="0.2">
      <c r="M2" t="s">
        <v>186</v>
      </c>
    </row>
    <row r="3" spans="1:16" x14ac:dyDescent="0.2">
      <c r="M3" t="s">
        <v>187</v>
      </c>
    </row>
    <row r="4" spans="1:16" x14ac:dyDescent="0.2">
      <c r="M4" t="s">
        <v>191</v>
      </c>
    </row>
    <row r="5" spans="1:16" x14ac:dyDescent="0.2">
      <c r="A5" s="30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2">
      <c r="A6" s="30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">
      <c r="A7" s="22" t="s">
        <v>184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185</v>
      </c>
      <c r="P8" s="1" t="s">
        <v>2</v>
      </c>
    </row>
    <row r="9" spans="1:16" x14ac:dyDescent="0.2">
      <c r="A9" s="32" t="s">
        <v>3</v>
      </c>
      <c r="B9" s="32" t="s">
        <v>4</v>
      </c>
      <c r="C9" s="32" t="s">
        <v>5</v>
      </c>
      <c r="D9" s="29" t="s">
        <v>6</v>
      </c>
      <c r="E9" s="29" t="s">
        <v>7</v>
      </c>
      <c r="F9" s="29"/>
      <c r="G9" s="29"/>
      <c r="H9" s="29"/>
      <c r="I9" s="29"/>
      <c r="J9" s="29" t="s">
        <v>14</v>
      </c>
      <c r="K9" s="29"/>
      <c r="L9" s="29"/>
      <c r="M9" s="29"/>
      <c r="N9" s="29"/>
      <c r="O9" s="29"/>
      <c r="P9" s="28" t="s">
        <v>16</v>
      </c>
    </row>
    <row r="10" spans="1:16" x14ac:dyDescent="0.2">
      <c r="A10" s="29"/>
      <c r="B10" s="29"/>
      <c r="C10" s="29"/>
      <c r="D10" s="29"/>
      <c r="E10" s="28" t="s">
        <v>8</v>
      </c>
      <c r="F10" s="29" t="s">
        <v>9</v>
      </c>
      <c r="G10" s="29" t="s">
        <v>10</v>
      </c>
      <c r="H10" s="29"/>
      <c r="I10" s="29" t="s">
        <v>13</v>
      </c>
      <c r="J10" s="28" t="s">
        <v>8</v>
      </c>
      <c r="K10" s="29" t="s">
        <v>15</v>
      </c>
      <c r="L10" s="29" t="s">
        <v>9</v>
      </c>
      <c r="M10" s="29" t="s">
        <v>10</v>
      </c>
      <c r="N10" s="29"/>
      <c r="O10" s="29" t="s">
        <v>13</v>
      </c>
      <c r="P10" s="29"/>
    </row>
    <row r="11" spans="1:16" x14ac:dyDescent="0.2">
      <c r="A11" s="29"/>
      <c r="B11" s="29"/>
      <c r="C11" s="29"/>
      <c r="D11" s="29"/>
      <c r="E11" s="29"/>
      <c r="F11" s="29"/>
      <c r="G11" s="29" t="s">
        <v>11</v>
      </c>
      <c r="H11" s="29" t="s">
        <v>12</v>
      </c>
      <c r="I11" s="29"/>
      <c r="J11" s="29"/>
      <c r="K11" s="29"/>
      <c r="L11" s="29"/>
      <c r="M11" s="29" t="s">
        <v>11</v>
      </c>
      <c r="N11" s="29" t="s">
        <v>12</v>
      </c>
      <c r="O11" s="29"/>
      <c r="P11" s="29"/>
    </row>
    <row r="12" spans="1:16" ht="44.25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76.5" x14ac:dyDescent="0.2">
      <c r="A14" s="6" t="s">
        <v>17</v>
      </c>
      <c r="B14" s="7"/>
      <c r="C14" s="8"/>
      <c r="D14" s="9" t="s">
        <v>18</v>
      </c>
      <c r="E14" s="10">
        <v>36453560</v>
      </c>
      <c r="F14" s="11">
        <v>28115660</v>
      </c>
      <c r="G14" s="11">
        <v>17503760</v>
      </c>
      <c r="H14" s="11">
        <v>1356770</v>
      </c>
      <c r="I14" s="11">
        <v>8337900</v>
      </c>
      <c r="J14" s="10">
        <v>4915860</v>
      </c>
      <c r="K14" s="11">
        <v>4835260</v>
      </c>
      <c r="L14" s="11">
        <v>70600</v>
      </c>
      <c r="M14" s="11">
        <v>0</v>
      </c>
      <c r="N14" s="11">
        <v>0</v>
      </c>
      <c r="O14" s="11">
        <v>4845260</v>
      </c>
      <c r="P14" s="10">
        <f t="shared" ref="P14:P45" si="0">E14+J14</f>
        <v>41369420</v>
      </c>
    </row>
    <row r="15" spans="1:16" ht="76.5" x14ac:dyDescent="0.2">
      <c r="A15" s="6" t="s">
        <v>19</v>
      </c>
      <c r="B15" s="7"/>
      <c r="C15" s="8"/>
      <c r="D15" s="9" t="s">
        <v>18</v>
      </c>
      <c r="E15" s="10">
        <v>36453560</v>
      </c>
      <c r="F15" s="11">
        <v>28115660</v>
      </c>
      <c r="G15" s="11">
        <v>17503760</v>
      </c>
      <c r="H15" s="11">
        <v>1356770</v>
      </c>
      <c r="I15" s="11">
        <v>8337900</v>
      </c>
      <c r="J15" s="10">
        <v>4915860</v>
      </c>
      <c r="K15" s="11">
        <v>4835260</v>
      </c>
      <c r="L15" s="11">
        <v>70600</v>
      </c>
      <c r="M15" s="11">
        <v>0</v>
      </c>
      <c r="N15" s="11">
        <v>0</v>
      </c>
      <c r="O15" s="11">
        <v>4845260</v>
      </c>
      <c r="P15" s="10">
        <f t="shared" si="0"/>
        <v>41369420</v>
      </c>
    </row>
    <row r="16" spans="1:16" ht="63.7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19290450</v>
      </c>
      <c r="F16" s="16">
        <v>19290450</v>
      </c>
      <c r="G16" s="16">
        <v>14832220</v>
      </c>
      <c r="H16" s="16">
        <v>809410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19290450</v>
      </c>
    </row>
    <row r="17" spans="1:16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490000</v>
      </c>
      <c r="F17" s="16">
        <v>490000</v>
      </c>
      <c r="G17" s="16">
        <v>0</v>
      </c>
      <c r="H17" s="16">
        <v>0</v>
      </c>
      <c r="I17" s="16">
        <v>0</v>
      </c>
      <c r="J17" s="15">
        <v>175000</v>
      </c>
      <c r="K17" s="16">
        <v>175000</v>
      </c>
      <c r="L17" s="16">
        <v>0</v>
      </c>
      <c r="M17" s="16">
        <v>0</v>
      </c>
      <c r="N17" s="16">
        <v>0</v>
      </c>
      <c r="O17" s="16">
        <v>175000</v>
      </c>
      <c r="P17" s="15">
        <f t="shared" si="0"/>
        <v>665000</v>
      </c>
    </row>
    <row r="18" spans="1:16" ht="25.5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1266000</v>
      </c>
      <c r="F18" s="16">
        <v>1266000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1266000</v>
      </c>
    </row>
    <row r="19" spans="1:16" ht="38.2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750000</v>
      </c>
      <c r="F19" s="16">
        <v>750000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750000</v>
      </c>
    </row>
    <row r="20" spans="1:16" ht="25.5" x14ac:dyDescent="0.2">
      <c r="A20" s="12" t="s">
        <v>36</v>
      </c>
      <c r="B20" s="12" t="s">
        <v>38</v>
      </c>
      <c r="C20" s="13" t="s">
        <v>37</v>
      </c>
      <c r="D20" s="14" t="s">
        <v>39</v>
      </c>
      <c r="E20" s="15">
        <v>930000</v>
      </c>
      <c r="F20" s="16">
        <v>930000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930000</v>
      </c>
    </row>
    <row r="21" spans="1:16" ht="25.5" x14ac:dyDescent="0.2">
      <c r="A21" s="12" t="s">
        <v>40</v>
      </c>
      <c r="B21" s="12" t="s">
        <v>42</v>
      </c>
      <c r="C21" s="13" t="s">
        <v>41</v>
      </c>
      <c r="D21" s="14" t="s">
        <v>43</v>
      </c>
      <c r="E21" s="15">
        <v>6000</v>
      </c>
      <c r="F21" s="16">
        <v>6000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6000</v>
      </c>
    </row>
    <row r="22" spans="1:16" ht="51" x14ac:dyDescent="0.2">
      <c r="A22" s="12" t="s">
        <v>44</v>
      </c>
      <c r="B22" s="12" t="s">
        <v>46</v>
      </c>
      <c r="C22" s="13" t="s">
        <v>45</v>
      </c>
      <c r="D22" s="14" t="s">
        <v>47</v>
      </c>
      <c r="E22" s="15">
        <v>1140670</v>
      </c>
      <c r="F22" s="16">
        <v>1140670</v>
      </c>
      <c r="G22" s="16">
        <v>898940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1140670</v>
      </c>
    </row>
    <row r="23" spans="1:16" ht="76.5" x14ac:dyDescent="0.2">
      <c r="A23" s="12" t="s">
        <v>48</v>
      </c>
      <c r="B23" s="12" t="s">
        <v>50</v>
      </c>
      <c r="C23" s="13" t="s">
        <v>49</v>
      </c>
      <c r="D23" s="14" t="s">
        <v>51</v>
      </c>
      <c r="E23" s="15">
        <v>115000</v>
      </c>
      <c r="F23" s="16">
        <v>115000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115000</v>
      </c>
    </row>
    <row r="24" spans="1:16" x14ac:dyDescent="0.2">
      <c r="A24" s="12" t="s">
        <v>52</v>
      </c>
      <c r="B24" s="12" t="s">
        <v>54</v>
      </c>
      <c r="C24" s="13" t="s">
        <v>53</v>
      </c>
      <c r="D24" s="14" t="s">
        <v>55</v>
      </c>
      <c r="E24" s="15">
        <v>23800</v>
      </c>
      <c r="F24" s="16">
        <v>23800</v>
      </c>
      <c r="G24" s="16">
        <v>19500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23800</v>
      </c>
    </row>
    <row r="25" spans="1:16" ht="38.25" x14ac:dyDescent="0.2">
      <c r="A25" s="12" t="s">
        <v>56</v>
      </c>
      <c r="B25" s="12" t="s">
        <v>57</v>
      </c>
      <c r="C25" s="13" t="s">
        <v>41</v>
      </c>
      <c r="D25" s="14" t="s">
        <v>58</v>
      </c>
      <c r="E25" s="15">
        <v>0</v>
      </c>
      <c r="F25" s="16">
        <v>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0</v>
      </c>
    </row>
    <row r="26" spans="1:16" ht="25.5" x14ac:dyDescent="0.2">
      <c r="A26" s="12" t="s">
        <v>59</v>
      </c>
      <c r="B26" s="12" t="s">
        <v>61</v>
      </c>
      <c r="C26" s="13" t="s">
        <v>60</v>
      </c>
      <c r="D26" s="14" t="s">
        <v>62</v>
      </c>
      <c r="E26" s="15">
        <v>600000</v>
      </c>
      <c r="F26" s="16">
        <v>600000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600000</v>
      </c>
    </row>
    <row r="27" spans="1:16" ht="38.25" x14ac:dyDescent="0.2">
      <c r="A27" s="12" t="s">
        <v>63</v>
      </c>
      <c r="B27" s="12" t="s">
        <v>65</v>
      </c>
      <c r="C27" s="13" t="s">
        <v>64</v>
      </c>
      <c r="D27" s="14" t="s">
        <v>66</v>
      </c>
      <c r="E27" s="15">
        <v>0</v>
      </c>
      <c r="F27" s="16">
        <v>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0</v>
      </c>
    </row>
    <row r="28" spans="1:16" ht="25.5" x14ac:dyDescent="0.2">
      <c r="A28" s="12" t="s">
        <v>67</v>
      </c>
      <c r="B28" s="12" t="s">
        <v>69</v>
      </c>
      <c r="C28" s="13" t="s">
        <v>68</v>
      </c>
      <c r="D28" s="14" t="s">
        <v>70</v>
      </c>
      <c r="E28" s="15">
        <v>204000</v>
      </c>
      <c r="F28" s="16">
        <v>204000</v>
      </c>
      <c r="G28" s="16">
        <v>0</v>
      </c>
      <c r="H28" s="16">
        <v>165600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204000</v>
      </c>
    </row>
    <row r="29" spans="1:16" ht="51" x14ac:dyDescent="0.2">
      <c r="A29" s="12" t="s">
        <v>71</v>
      </c>
      <c r="B29" s="12" t="s">
        <v>72</v>
      </c>
      <c r="C29" s="13" t="s">
        <v>68</v>
      </c>
      <c r="D29" s="14" t="s">
        <v>73</v>
      </c>
      <c r="E29" s="15">
        <v>8337900</v>
      </c>
      <c r="F29" s="16">
        <v>0</v>
      </c>
      <c r="G29" s="16">
        <v>0</v>
      </c>
      <c r="H29" s="16">
        <v>0</v>
      </c>
      <c r="I29" s="16">
        <v>8337900</v>
      </c>
      <c r="J29" s="15">
        <v>70000</v>
      </c>
      <c r="K29" s="16">
        <v>70000</v>
      </c>
      <c r="L29" s="16">
        <v>0</v>
      </c>
      <c r="M29" s="16">
        <v>0</v>
      </c>
      <c r="N29" s="16">
        <v>0</v>
      </c>
      <c r="O29" s="16">
        <v>70000</v>
      </c>
      <c r="P29" s="15">
        <f t="shared" si="0"/>
        <v>8407900</v>
      </c>
    </row>
    <row r="30" spans="1:16" x14ac:dyDescent="0.2">
      <c r="A30" s="12" t="s">
        <v>74</v>
      </c>
      <c r="B30" s="12" t="s">
        <v>75</v>
      </c>
      <c r="C30" s="13" t="s">
        <v>68</v>
      </c>
      <c r="D30" s="14" t="s">
        <v>76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1000000</v>
      </c>
      <c r="K30" s="16">
        <v>1000000</v>
      </c>
      <c r="L30" s="16">
        <v>0</v>
      </c>
      <c r="M30" s="16">
        <v>0</v>
      </c>
      <c r="N30" s="16">
        <v>0</v>
      </c>
      <c r="O30" s="16">
        <v>1000000</v>
      </c>
      <c r="P30" s="15">
        <f t="shared" si="0"/>
        <v>1000000</v>
      </c>
    </row>
    <row r="31" spans="1:16" x14ac:dyDescent="0.2">
      <c r="A31" s="12" t="s">
        <v>77</v>
      </c>
      <c r="B31" s="12" t="s">
        <v>78</v>
      </c>
      <c r="C31" s="13" t="s">
        <v>68</v>
      </c>
      <c r="D31" s="14" t="s">
        <v>79</v>
      </c>
      <c r="E31" s="15">
        <v>613000</v>
      </c>
      <c r="F31" s="16">
        <v>613000</v>
      </c>
      <c r="G31" s="16">
        <v>169100</v>
      </c>
      <c r="H31" s="16">
        <v>360000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613000</v>
      </c>
    </row>
    <row r="32" spans="1:16" x14ac:dyDescent="0.2">
      <c r="A32" s="12" t="s">
        <v>80</v>
      </c>
      <c r="B32" s="12" t="s">
        <v>82</v>
      </c>
      <c r="C32" s="13" t="s">
        <v>81</v>
      </c>
      <c r="D32" s="14" t="s">
        <v>83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0</v>
      </c>
    </row>
    <row r="33" spans="1:16" x14ac:dyDescent="0.2">
      <c r="A33" s="12" t="s">
        <v>84</v>
      </c>
      <c r="B33" s="12" t="s">
        <v>85</v>
      </c>
      <c r="C33" s="13" t="s">
        <v>81</v>
      </c>
      <c r="D33" s="14" t="s">
        <v>86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0</v>
      </c>
    </row>
    <row r="34" spans="1:16" x14ac:dyDescent="0.2">
      <c r="A34" s="12" t="s">
        <v>87</v>
      </c>
      <c r="B34" s="12" t="s">
        <v>89</v>
      </c>
      <c r="C34" s="13" t="s">
        <v>88</v>
      </c>
      <c r="D34" s="14" t="s">
        <v>90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3164000</v>
      </c>
      <c r="K34" s="16">
        <v>3164000</v>
      </c>
      <c r="L34" s="16">
        <v>0</v>
      </c>
      <c r="M34" s="16">
        <v>0</v>
      </c>
      <c r="N34" s="16">
        <v>0</v>
      </c>
      <c r="O34" s="16">
        <v>3164000</v>
      </c>
      <c r="P34" s="15">
        <f t="shared" si="0"/>
        <v>3164000</v>
      </c>
    </row>
    <row r="35" spans="1:16" ht="25.5" x14ac:dyDescent="0.2">
      <c r="A35" s="12" t="s">
        <v>91</v>
      </c>
      <c r="B35" s="12" t="s">
        <v>92</v>
      </c>
      <c r="C35" s="13" t="s">
        <v>88</v>
      </c>
      <c r="D35" s="14" t="s">
        <v>93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10000</v>
      </c>
      <c r="K35" s="16">
        <v>0</v>
      </c>
      <c r="L35" s="16">
        <v>0</v>
      </c>
      <c r="M35" s="16">
        <v>0</v>
      </c>
      <c r="N35" s="16">
        <v>0</v>
      </c>
      <c r="O35" s="16">
        <v>10000</v>
      </c>
      <c r="P35" s="15">
        <f t="shared" si="0"/>
        <v>10000</v>
      </c>
    </row>
    <row r="36" spans="1:16" ht="25.5" x14ac:dyDescent="0.2">
      <c r="A36" s="12" t="s">
        <v>94</v>
      </c>
      <c r="B36" s="12" t="s">
        <v>95</v>
      </c>
      <c r="C36" s="13" t="s">
        <v>88</v>
      </c>
      <c r="D36" s="14" t="s">
        <v>96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312000</v>
      </c>
      <c r="K36" s="16">
        <v>312000</v>
      </c>
      <c r="L36" s="16">
        <v>0</v>
      </c>
      <c r="M36" s="16">
        <v>0</v>
      </c>
      <c r="N36" s="16">
        <v>0</v>
      </c>
      <c r="O36" s="16">
        <v>312000</v>
      </c>
      <c r="P36" s="15">
        <f t="shared" si="0"/>
        <v>312000</v>
      </c>
    </row>
    <row r="37" spans="1:16" ht="25.5" x14ac:dyDescent="0.2">
      <c r="A37" s="12" t="s">
        <v>97</v>
      </c>
      <c r="B37" s="12" t="s">
        <v>98</v>
      </c>
      <c r="C37" s="13" t="s">
        <v>88</v>
      </c>
      <c r="D37" s="14" t="s">
        <v>99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0</v>
      </c>
    </row>
    <row r="38" spans="1:16" ht="38.25" x14ac:dyDescent="0.2">
      <c r="A38" s="12" t="s">
        <v>100</v>
      </c>
      <c r="B38" s="12" t="s">
        <v>102</v>
      </c>
      <c r="C38" s="13" t="s">
        <v>101</v>
      </c>
      <c r="D38" s="14" t="s">
        <v>103</v>
      </c>
      <c r="E38" s="15">
        <v>500000</v>
      </c>
      <c r="F38" s="16">
        <v>500000</v>
      </c>
      <c r="G38" s="16">
        <v>0</v>
      </c>
      <c r="H38" s="16">
        <v>0</v>
      </c>
      <c r="I38" s="16">
        <v>0</v>
      </c>
      <c r="J38" s="15">
        <v>113260</v>
      </c>
      <c r="K38" s="16">
        <v>113260</v>
      </c>
      <c r="L38" s="16">
        <v>0</v>
      </c>
      <c r="M38" s="16">
        <v>0</v>
      </c>
      <c r="N38" s="16">
        <v>0</v>
      </c>
      <c r="O38" s="16">
        <v>113260</v>
      </c>
      <c r="P38" s="15">
        <f t="shared" si="0"/>
        <v>613260</v>
      </c>
    </row>
    <row r="39" spans="1:16" ht="25.5" x14ac:dyDescent="0.2">
      <c r="A39" s="12" t="s">
        <v>104</v>
      </c>
      <c r="B39" s="12" t="s">
        <v>106</v>
      </c>
      <c r="C39" s="13" t="s">
        <v>105</v>
      </c>
      <c r="D39" s="14" t="s">
        <v>107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1000</v>
      </c>
      <c r="K39" s="16">
        <v>1000</v>
      </c>
      <c r="L39" s="16">
        <v>0</v>
      </c>
      <c r="M39" s="16">
        <v>0</v>
      </c>
      <c r="N39" s="16">
        <v>0</v>
      </c>
      <c r="O39" s="16">
        <v>1000</v>
      </c>
      <c r="P39" s="15">
        <f t="shared" si="0"/>
        <v>1000</v>
      </c>
    </row>
    <row r="40" spans="1:16" ht="38.25" x14ac:dyDescent="0.2">
      <c r="A40" s="12" t="s">
        <v>108</v>
      </c>
      <c r="B40" s="12" t="s">
        <v>110</v>
      </c>
      <c r="C40" s="13" t="s">
        <v>109</v>
      </c>
      <c r="D40" s="14" t="s">
        <v>111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0</v>
      </c>
    </row>
    <row r="41" spans="1:16" ht="25.5" x14ac:dyDescent="0.2">
      <c r="A41" s="12" t="s">
        <v>112</v>
      </c>
      <c r="B41" s="12" t="s">
        <v>113</v>
      </c>
      <c r="C41" s="13" t="s">
        <v>109</v>
      </c>
      <c r="D41" s="14" t="s">
        <v>114</v>
      </c>
      <c r="E41" s="15">
        <v>2136740</v>
      </c>
      <c r="F41" s="16">
        <v>2136740</v>
      </c>
      <c r="G41" s="16">
        <v>1584000</v>
      </c>
      <c r="H41" s="16">
        <v>21760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2136740</v>
      </c>
    </row>
    <row r="42" spans="1:16" ht="25.5" x14ac:dyDescent="0.2">
      <c r="A42" s="12" t="s">
        <v>115</v>
      </c>
      <c r="B42" s="12" t="s">
        <v>117</v>
      </c>
      <c r="C42" s="13" t="s">
        <v>116</v>
      </c>
      <c r="D42" s="14" t="s">
        <v>118</v>
      </c>
      <c r="E42" s="15">
        <v>50000</v>
      </c>
      <c r="F42" s="16">
        <v>50000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50000</v>
      </c>
    </row>
    <row r="43" spans="1:16" ht="25.5" x14ac:dyDescent="0.2">
      <c r="A43" s="12" t="s">
        <v>119</v>
      </c>
      <c r="B43" s="12" t="s">
        <v>121</v>
      </c>
      <c r="C43" s="13" t="s">
        <v>120</v>
      </c>
      <c r="D43" s="14" t="s">
        <v>122</v>
      </c>
      <c r="E43" s="15">
        <v>0</v>
      </c>
      <c r="F43" s="16">
        <v>0</v>
      </c>
      <c r="G43" s="16">
        <v>0</v>
      </c>
      <c r="H43" s="16">
        <v>0</v>
      </c>
      <c r="I43" s="16">
        <v>0</v>
      </c>
      <c r="J43" s="15">
        <v>70600</v>
      </c>
      <c r="K43" s="16">
        <v>0</v>
      </c>
      <c r="L43" s="16">
        <v>70600</v>
      </c>
      <c r="M43" s="16">
        <v>0</v>
      </c>
      <c r="N43" s="16">
        <v>0</v>
      </c>
      <c r="O43" s="16">
        <v>0</v>
      </c>
      <c r="P43" s="15">
        <f t="shared" si="0"/>
        <v>70600</v>
      </c>
    </row>
    <row r="44" spans="1:16" x14ac:dyDescent="0.2">
      <c r="A44" s="6" t="s">
        <v>123</v>
      </c>
      <c r="B44" s="7"/>
      <c r="C44" s="8"/>
      <c r="D44" s="9" t="s">
        <v>124</v>
      </c>
      <c r="E44" s="10">
        <v>196801350</v>
      </c>
      <c r="F44" s="11">
        <v>196801350</v>
      </c>
      <c r="G44" s="11">
        <v>147757600</v>
      </c>
      <c r="H44" s="11">
        <v>12383900</v>
      </c>
      <c r="I44" s="11">
        <v>0</v>
      </c>
      <c r="J44" s="10">
        <v>3611161.13</v>
      </c>
      <c r="K44" s="11">
        <v>811961.13</v>
      </c>
      <c r="L44" s="11">
        <v>2799200</v>
      </c>
      <c r="M44" s="11">
        <v>300000</v>
      </c>
      <c r="N44" s="11">
        <v>0</v>
      </c>
      <c r="O44" s="11">
        <v>811961.13</v>
      </c>
      <c r="P44" s="10">
        <f t="shared" si="0"/>
        <v>200412511.13</v>
      </c>
    </row>
    <row r="45" spans="1:16" ht="25.5" x14ac:dyDescent="0.2">
      <c r="A45" s="6" t="s">
        <v>125</v>
      </c>
      <c r="B45" s="7"/>
      <c r="C45" s="8"/>
      <c r="D45" s="9" t="s">
        <v>126</v>
      </c>
      <c r="E45" s="10">
        <v>196801350</v>
      </c>
      <c r="F45" s="11">
        <v>196801350</v>
      </c>
      <c r="G45" s="11">
        <v>147757600</v>
      </c>
      <c r="H45" s="11">
        <v>12383900</v>
      </c>
      <c r="I45" s="11">
        <v>0</v>
      </c>
      <c r="J45" s="10">
        <v>3611161.13</v>
      </c>
      <c r="K45" s="11">
        <v>811961.13</v>
      </c>
      <c r="L45" s="11">
        <v>2799200</v>
      </c>
      <c r="M45" s="11">
        <v>300000</v>
      </c>
      <c r="N45" s="11">
        <v>0</v>
      </c>
      <c r="O45" s="11">
        <v>811961.13</v>
      </c>
      <c r="P45" s="10">
        <f t="shared" si="0"/>
        <v>200412511.13</v>
      </c>
    </row>
    <row r="46" spans="1:16" ht="38.25" x14ac:dyDescent="0.2">
      <c r="A46" s="12" t="s">
        <v>127</v>
      </c>
      <c r="B46" s="12" t="s">
        <v>128</v>
      </c>
      <c r="C46" s="13" t="s">
        <v>21</v>
      </c>
      <c r="D46" s="14" t="s">
        <v>129</v>
      </c>
      <c r="E46" s="15">
        <v>2282600</v>
      </c>
      <c r="F46" s="16">
        <v>2282600</v>
      </c>
      <c r="G46" s="16">
        <v>1813600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65" si="1">E46+J46</f>
        <v>2282600</v>
      </c>
    </row>
    <row r="47" spans="1:16" x14ac:dyDescent="0.2">
      <c r="A47" s="12" t="s">
        <v>130</v>
      </c>
      <c r="B47" s="12" t="s">
        <v>49</v>
      </c>
      <c r="C47" s="13" t="s">
        <v>131</v>
      </c>
      <c r="D47" s="14" t="s">
        <v>132</v>
      </c>
      <c r="E47" s="15">
        <v>23715440</v>
      </c>
      <c r="F47" s="16">
        <v>23715440</v>
      </c>
      <c r="G47" s="16">
        <v>16049100</v>
      </c>
      <c r="H47" s="16">
        <v>2362040</v>
      </c>
      <c r="I47" s="16">
        <v>0</v>
      </c>
      <c r="J47" s="15">
        <v>2415700</v>
      </c>
      <c r="K47" s="16">
        <v>0</v>
      </c>
      <c r="L47" s="16">
        <v>2415700</v>
      </c>
      <c r="M47" s="16">
        <v>0</v>
      </c>
      <c r="N47" s="16">
        <v>0</v>
      </c>
      <c r="O47" s="16">
        <v>0</v>
      </c>
      <c r="P47" s="15">
        <f t="shared" si="1"/>
        <v>26131140</v>
      </c>
    </row>
    <row r="48" spans="1:16" ht="25.5" x14ac:dyDescent="0.2">
      <c r="A48" s="12" t="s">
        <v>133</v>
      </c>
      <c r="B48" s="12" t="s">
        <v>135</v>
      </c>
      <c r="C48" s="13" t="s">
        <v>134</v>
      </c>
      <c r="D48" s="14" t="s">
        <v>136</v>
      </c>
      <c r="E48" s="15">
        <v>32236350</v>
      </c>
      <c r="F48" s="16">
        <v>32236350</v>
      </c>
      <c r="G48" s="16">
        <v>17052000</v>
      </c>
      <c r="H48" s="16">
        <v>9451950</v>
      </c>
      <c r="I48" s="16">
        <v>0</v>
      </c>
      <c r="J48" s="15">
        <v>692361.13</v>
      </c>
      <c r="K48" s="16">
        <v>692361.13</v>
      </c>
      <c r="L48" s="16">
        <v>0</v>
      </c>
      <c r="M48" s="16">
        <v>0</v>
      </c>
      <c r="N48" s="16">
        <v>0</v>
      </c>
      <c r="O48" s="16">
        <v>692361.13</v>
      </c>
      <c r="P48" s="15">
        <f t="shared" si="1"/>
        <v>32928711.129999999</v>
      </c>
    </row>
    <row r="49" spans="1:16" ht="25.5" x14ac:dyDescent="0.2">
      <c r="A49" s="12" t="s">
        <v>137</v>
      </c>
      <c r="B49" s="12" t="s">
        <v>138</v>
      </c>
      <c r="C49" s="13" t="s">
        <v>134</v>
      </c>
      <c r="D49" s="14" t="s">
        <v>136</v>
      </c>
      <c r="E49" s="15">
        <v>122361800</v>
      </c>
      <c r="F49" s="16">
        <v>122361800</v>
      </c>
      <c r="G49" s="16">
        <v>100327300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122361800</v>
      </c>
    </row>
    <row r="50" spans="1:16" ht="25.5" x14ac:dyDescent="0.2">
      <c r="A50" s="12" t="s">
        <v>139</v>
      </c>
      <c r="B50" s="12" t="s">
        <v>141</v>
      </c>
      <c r="C50" s="13" t="s">
        <v>140</v>
      </c>
      <c r="D50" s="14" t="s">
        <v>142</v>
      </c>
      <c r="E50" s="15">
        <v>5514100</v>
      </c>
      <c r="F50" s="16">
        <v>5514100</v>
      </c>
      <c r="G50" s="16">
        <v>4358000</v>
      </c>
      <c r="H50" s="16">
        <v>143400</v>
      </c>
      <c r="I50" s="16">
        <v>0</v>
      </c>
      <c r="J50" s="15">
        <v>383500</v>
      </c>
      <c r="K50" s="16">
        <v>0</v>
      </c>
      <c r="L50" s="16">
        <v>383500</v>
      </c>
      <c r="M50" s="16">
        <v>300000</v>
      </c>
      <c r="N50" s="16">
        <v>0</v>
      </c>
      <c r="O50" s="16">
        <v>0</v>
      </c>
      <c r="P50" s="15">
        <f t="shared" si="1"/>
        <v>5897600</v>
      </c>
    </row>
    <row r="51" spans="1:16" ht="25.5" x14ac:dyDescent="0.2">
      <c r="A51" s="12" t="s">
        <v>143</v>
      </c>
      <c r="B51" s="12" t="s">
        <v>145</v>
      </c>
      <c r="C51" s="13" t="s">
        <v>144</v>
      </c>
      <c r="D51" s="14" t="s">
        <v>146</v>
      </c>
      <c r="E51" s="15">
        <v>1808250</v>
      </c>
      <c r="F51" s="16">
        <v>1808250</v>
      </c>
      <c r="G51" s="16">
        <v>1433000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1808250</v>
      </c>
    </row>
    <row r="52" spans="1:16" x14ac:dyDescent="0.2">
      <c r="A52" s="12" t="s">
        <v>147</v>
      </c>
      <c r="B52" s="12" t="s">
        <v>148</v>
      </c>
      <c r="C52" s="13" t="s">
        <v>144</v>
      </c>
      <c r="D52" s="14" t="s">
        <v>149</v>
      </c>
      <c r="E52" s="15">
        <v>18100</v>
      </c>
      <c r="F52" s="16">
        <v>18100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18100</v>
      </c>
    </row>
    <row r="53" spans="1:16" ht="51" x14ac:dyDescent="0.2">
      <c r="A53" s="12" t="s">
        <v>150</v>
      </c>
      <c r="B53" s="12" t="s">
        <v>151</v>
      </c>
      <c r="C53" s="13" t="s">
        <v>144</v>
      </c>
      <c r="D53" s="14" t="s">
        <v>152</v>
      </c>
      <c r="E53" s="15">
        <v>364400</v>
      </c>
      <c r="F53" s="16">
        <v>364400</v>
      </c>
      <c r="G53" s="16">
        <v>297600</v>
      </c>
      <c r="H53" s="16">
        <v>0</v>
      </c>
      <c r="I53" s="16">
        <v>0</v>
      </c>
      <c r="J53" s="15">
        <v>119600</v>
      </c>
      <c r="K53" s="16">
        <v>119600</v>
      </c>
      <c r="L53" s="16">
        <v>0</v>
      </c>
      <c r="M53" s="16">
        <v>0</v>
      </c>
      <c r="N53" s="16">
        <v>0</v>
      </c>
      <c r="O53" s="16">
        <v>119600</v>
      </c>
      <c r="P53" s="15">
        <f t="shared" si="1"/>
        <v>484000</v>
      </c>
    </row>
    <row r="54" spans="1:16" ht="38.25" x14ac:dyDescent="0.2">
      <c r="A54" s="12" t="s">
        <v>153</v>
      </c>
      <c r="B54" s="12" t="s">
        <v>57</v>
      </c>
      <c r="C54" s="13" t="s">
        <v>41</v>
      </c>
      <c r="D54" s="14" t="s">
        <v>58</v>
      </c>
      <c r="E54" s="15">
        <v>0</v>
      </c>
      <c r="F54" s="16">
        <v>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0</v>
      </c>
    </row>
    <row r="55" spans="1:16" x14ac:dyDescent="0.2">
      <c r="A55" s="12" t="s">
        <v>154</v>
      </c>
      <c r="B55" s="12" t="s">
        <v>156</v>
      </c>
      <c r="C55" s="13" t="s">
        <v>155</v>
      </c>
      <c r="D55" s="14" t="s">
        <v>157</v>
      </c>
      <c r="E55" s="15">
        <v>1868900</v>
      </c>
      <c r="F55" s="16">
        <v>1868900</v>
      </c>
      <c r="G55" s="16">
        <v>1443600</v>
      </c>
      <c r="H55" s="16">
        <v>81100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1868900</v>
      </c>
    </row>
    <row r="56" spans="1:16" x14ac:dyDescent="0.2">
      <c r="A56" s="12" t="s">
        <v>158</v>
      </c>
      <c r="B56" s="12" t="s">
        <v>159</v>
      </c>
      <c r="C56" s="13" t="s">
        <v>155</v>
      </c>
      <c r="D56" s="14" t="s">
        <v>160</v>
      </c>
      <c r="E56" s="15">
        <v>334660</v>
      </c>
      <c r="F56" s="16">
        <v>334660</v>
      </c>
      <c r="G56" s="16">
        <v>256900</v>
      </c>
      <c r="H56" s="16">
        <v>11260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334660</v>
      </c>
    </row>
    <row r="57" spans="1:16" ht="38.25" x14ac:dyDescent="0.2">
      <c r="A57" s="12" t="s">
        <v>161</v>
      </c>
      <c r="B57" s="12" t="s">
        <v>163</v>
      </c>
      <c r="C57" s="13" t="s">
        <v>162</v>
      </c>
      <c r="D57" s="14" t="s">
        <v>164</v>
      </c>
      <c r="E57" s="15">
        <v>4386350</v>
      </c>
      <c r="F57" s="16">
        <v>4386350</v>
      </c>
      <c r="G57" s="16">
        <v>3279700</v>
      </c>
      <c r="H57" s="16">
        <v>334150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4386350</v>
      </c>
    </row>
    <row r="58" spans="1:16" x14ac:dyDescent="0.2">
      <c r="A58" s="12" t="s">
        <v>165</v>
      </c>
      <c r="B58" s="12" t="s">
        <v>167</v>
      </c>
      <c r="C58" s="13" t="s">
        <v>166</v>
      </c>
      <c r="D58" s="14" t="s">
        <v>168</v>
      </c>
      <c r="E58" s="15">
        <v>50000</v>
      </c>
      <c r="F58" s="16">
        <v>50000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50000</v>
      </c>
    </row>
    <row r="59" spans="1:16" ht="38.25" x14ac:dyDescent="0.2">
      <c r="A59" s="12" t="s">
        <v>169</v>
      </c>
      <c r="B59" s="12" t="s">
        <v>170</v>
      </c>
      <c r="C59" s="13" t="s">
        <v>64</v>
      </c>
      <c r="D59" s="14" t="s">
        <v>171</v>
      </c>
      <c r="E59" s="15">
        <v>1860400</v>
      </c>
      <c r="F59" s="16">
        <v>1860400</v>
      </c>
      <c r="G59" s="16">
        <v>1446800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1860400</v>
      </c>
    </row>
    <row r="60" spans="1:16" x14ac:dyDescent="0.2">
      <c r="A60" s="6" t="s">
        <v>172</v>
      </c>
      <c r="B60" s="7"/>
      <c r="C60" s="8"/>
      <c r="D60" s="9" t="s">
        <v>173</v>
      </c>
      <c r="E60" s="10">
        <v>2640900</v>
      </c>
      <c r="F60" s="11">
        <v>2640900</v>
      </c>
      <c r="G60" s="11">
        <v>920000</v>
      </c>
      <c r="H60" s="11">
        <v>0</v>
      </c>
      <c r="I60" s="11">
        <v>0</v>
      </c>
      <c r="J60" s="10">
        <v>200000</v>
      </c>
      <c r="K60" s="11">
        <v>200000</v>
      </c>
      <c r="L60" s="11">
        <v>0</v>
      </c>
      <c r="M60" s="11">
        <v>0</v>
      </c>
      <c r="N60" s="11">
        <v>0</v>
      </c>
      <c r="O60" s="11">
        <v>200000</v>
      </c>
      <c r="P60" s="10">
        <f t="shared" si="1"/>
        <v>2840900</v>
      </c>
    </row>
    <row r="61" spans="1:16" x14ac:dyDescent="0.2">
      <c r="A61" s="6" t="s">
        <v>174</v>
      </c>
      <c r="B61" s="7"/>
      <c r="C61" s="8"/>
      <c r="D61" s="9" t="s">
        <v>173</v>
      </c>
      <c r="E61" s="10">
        <v>2640900</v>
      </c>
      <c r="F61" s="11">
        <v>2640900</v>
      </c>
      <c r="G61" s="11">
        <v>920000</v>
      </c>
      <c r="H61" s="11">
        <v>0</v>
      </c>
      <c r="I61" s="11">
        <v>0</v>
      </c>
      <c r="J61" s="10">
        <v>200000</v>
      </c>
      <c r="K61" s="11">
        <v>200000</v>
      </c>
      <c r="L61" s="11">
        <v>0</v>
      </c>
      <c r="M61" s="11">
        <v>0</v>
      </c>
      <c r="N61" s="11">
        <v>0</v>
      </c>
      <c r="O61" s="11">
        <v>200000</v>
      </c>
      <c r="P61" s="10">
        <f t="shared" si="1"/>
        <v>2840900</v>
      </c>
    </row>
    <row r="62" spans="1:16" ht="38.25" x14ac:dyDescent="0.2">
      <c r="A62" s="12" t="s">
        <v>175</v>
      </c>
      <c r="B62" s="12" t="s">
        <v>128</v>
      </c>
      <c r="C62" s="13" t="s">
        <v>21</v>
      </c>
      <c r="D62" s="14" t="s">
        <v>129</v>
      </c>
      <c r="E62" s="15">
        <v>1160900</v>
      </c>
      <c r="F62" s="16">
        <v>1160900</v>
      </c>
      <c r="G62" s="16">
        <v>920000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1160900</v>
      </c>
    </row>
    <row r="63" spans="1:16" x14ac:dyDescent="0.2">
      <c r="A63" s="12" t="s">
        <v>176</v>
      </c>
      <c r="B63" s="12" t="s">
        <v>177</v>
      </c>
      <c r="C63" s="13" t="s">
        <v>26</v>
      </c>
      <c r="D63" s="14" t="s">
        <v>178</v>
      </c>
      <c r="E63" s="15">
        <v>1200000</v>
      </c>
      <c r="F63" s="16">
        <v>1200000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1200000</v>
      </c>
    </row>
    <row r="64" spans="1:16" ht="38.25" x14ac:dyDescent="0.2">
      <c r="A64" s="12" t="s">
        <v>179</v>
      </c>
      <c r="B64" s="12" t="s">
        <v>180</v>
      </c>
      <c r="C64" s="13" t="s">
        <v>26</v>
      </c>
      <c r="D64" s="14" t="s">
        <v>181</v>
      </c>
      <c r="E64" s="15">
        <v>280000</v>
      </c>
      <c r="F64" s="16">
        <v>280000</v>
      </c>
      <c r="G64" s="16">
        <v>0</v>
      </c>
      <c r="H64" s="16">
        <v>0</v>
      </c>
      <c r="I64" s="16">
        <v>0</v>
      </c>
      <c r="J64" s="15">
        <v>200000</v>
      </c>
      <c r="K64" s="16">
        <v>200000</v>
      </c>
      <c r="L64" s="16">
        <v>0</v>
      </c>
      <c r="M64" s="16">
        <v>0</v>
      </c>
      <c r="N64" s="16">
        <v>0</v>
      </c>
      <c r="O64" s="16">
        <v>200000</v>
      </c>
      <c r="P64" s="15">
        <f t="shared" si="1"/>
        <v>480000</v>
      </c>
    </row>
    <row r="65" spans="1:16" x14ac:dyDescent="0.2">
      <c r="A65" s="17" t="s">
        <v>182</v>
      </c>
      <c r="B65" s="18" t="s">
        <v>182</v>
      </c>
      <c r="C65" s="19" t="s">
        <v>182</v>
      </c>
      <c r="D65" s="20" t="s">
        <v>183</v>
      </c>
      <c r="E65" s="10">
        <v>235895810</v>
      </c>
      <c r="F65" s="10">
        <v>227557910</v>
      </c>
      <c r="G65" s="10">
        <v>166181360</v>
      </c>
      <c r="H65" s="10">
        <v>13740670</v>
      </c>
      <c r="I65" s="10">
        <v>8337900</v>
      </c>
      <c r="J65" s="10">
        <v>8727021.129999999</v>
      </c>
      <c r="K65" s="10">
        <v>5847221.1299999999</v>
      </c>
      <c r="L65" s="10">
        <v>2869800</v>
      </c>
      <c r="M65" s="10">
        <v>300000</v>
      </c>
      <c r="N65" s="10">
        <v>0</v>
      </c>
      <c r="O65" s="10">
        <v>5857221.1299999999</v>
      </c>
      <c r="P65" s="10">
        <f t="shared" si="1"/>
        <v>244622831.13</v>
      </c>
    </row>
    <row r="68" spans="1:16" ht="15.75" x14ac:dyDescent="0.25">
      <c r="B68" s="23" t="s">
        <v>189</v>
      </c>
      <c r="C68" s="24"/>
      <c r="D68" s="24"/>
      <c r="E68" s="24"/>
      <c r="F68" s="24" t="s">
        <v>190</v>
      </c>
      <c r="G68" s="24"/>
      <c r="I68" s="3"/>
    </row>
    <row r="72" spans="1:16" x14ac:dyDescent="0.2">
      <c r="A72" s="33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 t="s">
        <v>192</v>
      </c>
      <c r="M72" s="34"/>
      <c r="N72" s="34"/>
      <c r="O72" s="34"/>
      <c r="P72" s="35"/>
    </row>
    <row r="73" spans="1:16" x14ac:dyDescent="0.2">
      <c r="A73" s="33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 t="s">
        <v>186</v>
      </c>
      <c r="M73" s="34"/>
      <c r="N73" s="34"/>
      <c r="O73" s="34"/>
      <c r="P73" s="35"/>
    </row>
    <row r="74" spans="1:16" x14ac:dyDescent="0.2">
      <c r="A74" s="33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 t="s">
        <v>187</v>
      </c>
      <c r="M74" s="34"/>
      <c r="N74" s="34"/>
      <c r="O74" s="34"/>
      <c r="P74" s="35"/>
    </row>
    <row r="75" spans="1:16" x14ac:dyDescent="0.2">
      <c r="A75" s="33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 t="s">
        <v>193</v>
      </c>
      <c r="M75" s="34"/>
      <c r="N75" s="34"/>
      <c r="O75" s="34"/>
      <c r="P75" s="35"/>
    </row>
    <row r="76" spans="1:16" x14ac:dyDescent="0.2">
      <c r="A76" s="36" t="s">
        <v>194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x14ac:dyDescent="0.2">
      <c r="A77" s="37" t="s">
        <v>195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</row>
    <row r="78" spans="1:16" x14ac:dyDescent="0.2">
      <c r="A78" s="37" t="s">
        <v>196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</row>
    <row r="79" spans="1:16" x14ac:dyDescent="0.2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16" x14ac:dyDescent="0.2">
      <c r="A80" s="30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1:16" x14ac:dyDescent="0.2">
      <c r="A81" s="22" t="s">
        <v>184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1:16" x14ac:dyDescent="0.2">
      <c r="A82" s="21" t="s">
        <v>185</v>
      </c>
      <c r="P82" s="1" t="s">
        <v>2</v>
      </c>
    </row>
    <row r="83" spans="1:16" x14ac:dyDescent="0.2">
      <c r="A83" s="32" t="s">
        <v>3</v>
      </c>
      <c r="B83" s="32" t="s">
        <v>4</v>
      </c>
      <c r="C83" s="32" t="s">
        <v>5</v>
      </c>
      <c r="D83" s="29" t="s">
        <v>6</v>
      </c>
      <c r="E83" s="29" t="s">
        <v>7</v>
      </c>
      <c r="F83" s="29"/>
      <c r="G83" s="29"/>
      <c r="H83" s="29"/>
      <c r="I83" s="29"/>
      <c r="J83" s="29" t="s">
        <v>14</v>
      </c>
      <c r="K83" s="29"/>
      <c r="L83" s="29"/>
      <c r="M83" s="29"/>
      <c r="N83" s="29"/>
      <c r="O83" s="29"/>
      <c r="P83" s="28" t="s">
        <v>16</v>
      </c>
    </row>
    <row r="84" spans="1:16" x14ac:dyDescent="0.2">
      <c r="A84" s="29"/>
      <c r="B84" s="29"/>
      <c r="C84" s="29"/>
      <c r="D84" s="29"/>
      <c r="E84" s="28" t="s">
        <v>8</v>
      </c>
      <c r="F84" s="29" t="s">
        <v>9</v>
      </c>
      <c r="G84" s="29" t="s">
        <v>10</v>
      </c>
      <c r="H84" s="29"/>
      <c r="I84" s="29" t="s">
        <v>13</v>
      </c>
      <c r="J84" s="28" t="s">
        <v>8</v>
      </c>
      <c r="K84" s="29" t="s">
        <v>15</v>
      </c>
      <c r="L84" s="29" t="s">
        <v>9</v>
      </c>
      <c r="M84" s="29" t="s">
        <v>10</v>
      </c>
      <c r="N84" s="29"/>
      <c r="O84" s="29" t="s">
        <v>13</v>
      </c>
      <c r="P84" s="29"/>
    </row>
    <row r="85" spans="1:16" x14ac:dyDescent="0.2">
      <c r="A85" s="29"/>
      <c r="B85" s="29"/>
      <c r="C85" s="29"/>
      <c r="D85" s="29"/>
      <c r="E85" s="29"/>
      <c r="F85" s="29"/>
      <c r="G85" s="29" t="s">
        <v>11</v>
      </c>
      <c r="H85" s="29" t="s">
        <v>12</v>
      </c>
      <c r="I85" s="29"/>
      <c r="J85" s="29"/>
      <c r="K85" s="29"/>
      <c r="L85" s="29"/>
      <c r="M85" s="29" t="s">
        <v>11</v>
      </c>
      <c r="N85" s="29" t="s">
        <v>12</v>
      </c>
      <c r="O85" s="29"/>
      <c r="P85" s="29"/>
    </row>
    <row r="86" spans="1:16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1:16" x14ac:dyDescent="0.2">
      <c r="A87" s="26">
        <v>1</v>
      </c>
      <c r="B87" s="26">
        <v>2</v>
      </c>
      <c r="C87" s="26">
        <v>3</v>
      </c>
      <c r="D87" s="26">
        <v>4</v>
      </c>
      <c r="E87" s="27">
        <v>5</v>
      </c>
      <c r="F87" s="26">
        <v>6</v>
      </c>
      <c r="G87" s="26">
        <v>7</v>
      </c>
      <c r="H87" s="26">
        <v>8</v>
      </c>
      <c r="I87" s="26">
        <v>9</v>
      </c>
      <c r="J87" s="27">
        <v>10</v>
      </c>
      <c r="K87" s="26">
        <v>11</v>
      </c>
      <c r="L87" s="26">
        <v>12</v>
      </c>
      <c r="M87" s="26">
        <v>13</v>
      </c>
      <c r="N87" s="26">
        <v>14</v>
      </c>
      <c r="O87" s="26">
        <v>15</v>
      </c>
      <c r="P87" s="27">
        <v>16</v>
      </c>
    </row>
    <row r="88" spans="1:16" x14ac:dyDescent="0.2">
      <c r="A88" s="38" t="s">
        <v>197</v>
      </c>
      <c r="B88" s="38"/>
      <c r="C88" s="38"/>
      <c r="D88" s="38"/>
      <c r="E88" s="39">
        <f t="shared" ref="E88:P88" si="2">E90+E103</f>
        <v>-10000</v>
      </c>
      <c r="F88" s="39">
        <f t="shared" si="2"/>
        <v>0</v>
      </c>
      <c r="G88" s="39">
        <f t="shared" si="2"/>
        <v>65400</v>
      </c>
      <c r="H88" s="39">
        <f t="shared" si="2"/>
        <v>-38400</v>
      </c>
      <c r="I88" s="39">
        <f t="shared" si="2"/>
        <v>70000</v>
      </c>
      <c r="J88" s="39">
        <f t="shared" si="2"/>
        <v>10000</v>
      </c>
      <c r="K88" s="39">
        <f t="shared" si="2"/>
        <v>10000</v>
      </c>
      <c r="L88" s="39">
        <f t="shared" si="2"/>
        <v>0</v>
      </c>
      <c r="M88" s="39">
        <f t="shared" si="2"/>
        <v>0</v>
      </c>
      <c r="N88" s="39">
        <f t="shared" si="2"/>
        <v>0</v>
      </c>
      <c r="O88" s="39">
        <f t="shared" si="2"/>
        <v>10000</v>
      </c>
      <c r="P88" s="39">
        <f t="shared" si="2"/>
        <v>0</v>
      </c>
    </row>
    <row r="89" spans="1:16" ht="25.5" x14ac:dyDescent="0.2">
      <c r="A89" s="40" t="s">
        <v>17</v>
      </c>
      <c r="B89" s="41" t="s">
        <v>198</v>
      </c>
      <c r="C89" s="41"/>
      <c r="D89" s="42" t="s">
        <v>199</v>
      </c>
      <c r="E89" s="10">
        <f>E90</f>
        <v>270000</v>
      </c>
      <c r="F89" s="10">
        <f t="shared" ref="F89:P89" si="3">F90</f>
        <v>200000</v>
      </c>
      <c r="G89" s="10">
        <f t="shared" si="3"/>
        <v>65400</v>
      </c>
      <c r="H89" s="10">
        <f t="shared" si="3"/>
        <v>-38400</v>
      </c>
      <c r="I89" s="10">
        <f t="shared" si="3"/>
        <v>70000</v>
      </c>
      <c r="J89" s="10">
        <f t="shared" si="3"/>
        <v>10000</v>
      </c>
      <c r="K89" s="10">
        <f t="shared" si="3"/>
        <v>10000</v>
      </c>
      <c r="L89" s="10">
        <f t="shared" si="3"/>
        <v>0</v>
      </c>
      <c r="M89" s="10">
        <f t="shared" si="3"/>
        <v>0</v>
      </c>
      <c r="N89" s="10">
        <f t="shared" si="3"/>
        <v>0</v>
      </c>
      <c r="O89" s="10">
        <f t="shared" si="3"/>
        <v>10000</v>
      </c>
      <c r="P89" s="10">
        <f t="shared" si="3"/>
        <v>280000</v>
      </c>
    </row>
    <row r="90" spans="1:16" ht="25.5" x14ac:dyDescent="0.2">
      <c r="A90" s="40" t="s">
        <v>19</v>
      </c>
      <c r="B90" s="41" t="s">
        <v>198</v>
      </c>
      <c r="C90" s="41"/>
      <c r="D90" s="42" t="s">
        <v>200</v>
      </c>
      <c r="E90" s="10">
        <f t="shared" ref="E90:P90" si="4">SUM(E91:E102)</f>
        <v>270000</v>
      </c>
      <c r="F90" s="10">
        <f t="shared" si="4"/>
        <v>200000</v>
      </c>
      <c r="G90" s="10">
        <f t="shared" si="4"/>
        <v>65400</v>
      </c>
      <c r="H90" s="10">
        <f t="shared" si="4"/>
        <v>-38400</v>
      </c>
      <c r="I90" s="10">
        <f t="shared" si="4"/>
        <v>70000</v>
      </c>
      <c r="J90" s="10">
        <f t="shared" si="4"/>
        <v>10000</v>
      </c>
      <c r="K90" s="10">
        <f t="shared" si="4"/>
        <v>10000</v>
      </c>
      <c r="L90" s="10">
        <f t="shared" si="4"/>
        <v>0</v>
      </c>
      <c r="M90" s="10">
        <f t="shared" si="4"/>
        <v>0</v>
      </c>
      <c r="N90" s="10">
        <f t="shared" si="4"/>
        <v>0</v>
      </c>
      <c r="O90" s="10">
        <f t="shared" si="4"/>
        <v>10000</v>
      </c>
      <c r="P90" s="10">
        <f t="shared" si="4"/>
        <v>280000</v>
      </c>
    </row>
    <row r="91" spans="1:16" ht="63.75" x14ac:dyDescent="0.2">
      <c r="A91" s="12" t="s">
        <v>20</v>
      </c>
      <c r="B91" s="12" t="s">
        <v>22</v>
      </c>
      <c r="C91" s="13" t="s">
        <v>21</v>
      </c>
      <c r="D91" s="14" t="s">
        <v>23</v>
      </c>
      <c r="E91" s="15">
        <v>250000</v>
      </c>
      <c r="F91" s="16">
        <v>250000</v>
      </c>
      <c r="G91" s="16">
        <v>200000</v>
      </c>
      <c r="H91" s="16">
        <v>0</v>
      </c>
      <c r="I91" s="16">
        <v>0</v>
      </c>
      <c r="J91" s="15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5">
        <f t="shared" ref="P91:P107" si="5">E91+J91</f>
        <v>250000</v>
      </c>
    </row>
    <row r="92" spans="1:16" ht="51" x14ac:dyDescent="0.2">
      <c r="A92" s="12" t="s">
        <v>44</v>
      </c>
      <c r="B92" s="12" t="s">
        <v>46</v>
      </c>
      <c r="C92" s="13" t="s">
        <v>45</v>
      </c>
      <c r="D92" s="14" t="s">
        <v>47</v>
      </c>
      <c r="E92" s="15">
        <v>-250000</v>
      </c>
      <c r="F92" s="16">
        <v>-250000</v>
      </c>
      <c r="G92" s="16">
        <v>-200000</v>
      </c>
      <c r="H92" s="16">
        <v>0</v>
      </c>
      <c r="I92" s="16">
        <v>0</v>
      </c>
      <c r="J92" s="15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5">
        <f t="shared" si="5"/>
        <v>-250000</v>
      </c>
    </row>
    <row r="93" spans="1:16" ht="38.25" x14ac:dyDescent="0.2">
      <c r="A93" s="12" t="s">
        <v>56</v>
      </c>
      <c r="B93" s="12" t="s">
        <v>57</v>
      </c>
      <c r="C93" s="13" t="s">
        <v>41</v>
      </c>
      <c r="D93" s="14" t="s">
        <v>58</v>
      </c>
      <c r="E93" s="15">
        <v>-170000</v>
      </c>
      <c r="F93" s="16">
        <v>-170000</v>
      </c>
      <c r="G93" s="16">
        <v>0</v>
      </c>
      <c r="H93" s="16">
        <v>0</v>
      </c>
      <c r="I93" s="16">
        <v>0</v>
      </c>
      <c r="J93" s="15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5">
        <f t="shared" si="5"/>
        <v>-170000</v>
      </c>
    </row>
    <row r="94" spans="1:16" ht="25.5" x14ac:dyDescent="0.2">
      <c r="A94" s="12" t="s">
        <v>59</v>
      </c>
      <c r="B94" s="12" t="s">
        <v>61</v>
      </c>
      <c r="C94" s="13" t="s">
        <v>60</v>
      </c>
      <c r="D94" s="14" t="s">
        <v>62</v>
      </c>
      <c r="E94" s="15">
        <v>200000</v>
      </c>
      <c r="F94" s="16">
        <v>200000</v>
      </c>
      <c r="G94" s="16">
        <v>0</v>
      </c>
      <c r="H94" s="16">
        <v>0</v>
      </c>
      <c r="I94" s="16">
        <v>0</v>
      </c>
      <c r="J94" s="15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5">
        <f t="shared" si="5"/>
        <v>200000</v>
      </c>
    </row>
    <row r="95" spans="1:16" ht="25.5" x14ac:dyDescent="0.2">
      <c r="A95" s="12" t="s">
        <v>67</v>
      </c>
      <c r="B95" s="12" t="s">
        <v>69</v>
      </c>
      <c r="C95" s="13" t="s">
        <v>68</v>
      </c>
      <c r="D95" s="14" t="s">
        <v>70</v>
      </c>
      <c r="E95" s="15">
        <v>0</v>
      </c>
      <c r="F95" s="16">
        <v>0</v>
      </c>
      <c r="G95" s="16">
        <v>0</v>
      </c>
      <c r="H95" s="16">
        <v>-38400</v>
      </c>
      <c r="I95" s="16">
        <v>0</v>
      </c>
      <c r="J95" s="15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5">
        <f t="shared" si="5"/>
        <v>0</v>
      </c>
    </row>
    <row r="96" spans="1:16" ht="51" x14ac:dyDescent="0.2">
      <c r="A96" s="12" t="s">
        <v>71</v>
      </c>
      <c r="B96" s="12" t="s">
        <v>72</v>
      </c>
      <c r="C96" s="13" t="s">
        <v>68</v>
      </c>
      <c r="D96" s="14" t="s">
        <v>73</v>
      </c>
      <c r="E96" s="15">
        <v>532900</v>
      </c>
      <c r="F96" s="16">
        <v>0</v>
      </c>
      <c r="G96" s="16">
        <v>0</v>
      </c>
      <c r="H96" s="16">
        <v>0</v>
      </c>
      <c r="I96" s="16">
        <v>532900</v>
      </c>
      <c r="J96" s="15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5">
        <f t="shared" si="5"/>
        <v>532900</v>
      </c>
    </row>
    <row r="97" spans="1:16" x14ac:dyDescent="0.2">
      <c r="A97" s="12" t="s">
        <v>77</v>
      </c>
      <c r="B97" s="12" t="s">
        <v>78</v>
      </c>
      <c r="C97" s="13" t="s">
        <v>68</v>
      </c>
      <c r="D97" s="14" t="s">
        <v>79</v>
      </c>
      <c r="E97" s="15">
        <v>120000</v>
      </c>
      <c r="F97" s="16">
        <v>120000</v>
      </c>
      <c r="G97" s="16">
        <v>65400</v>
      </c>
      <c r="H97" s="16">
        <v>0</v>
      </c>
      <c r="I97" s="16">
        <v>0</v>
      </c>
      <c r="J97" s="15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5">
        <f t="shared" si="5"/>
        <v>120000</v>
      </c>
    </row>
    <row r="98" spans="1:16" x14ac:dyDescent="0.2">
      <c r="A98" s="12" t="s">
        <v>80</v>
      </c>
      <c r="B98" s="12" t="s">
        <v>82</v>
      </c>
      <c r="C98" s="13" t="s">
        <v>81</v>
      </c>
      <c r="D98" s="14" t="s">
        <v>83</v>
      </c>
      <c r="E98" s="15">
        <v>-512900</v>
      </c>
      <c r="F98" s="16">
        <v>-250000</v>
      </c>
      <c r="G98" s="16">
        <v>0</v>
      </c>
      <c r="H98" s="16">
        <v>0</v>
      </c>
      <c r="I98" s="16">
        <v>-262900</v>
      </c>
      <c r="J98" s="15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5">
        <f t="shared" si="5"/>
        <v>-512900</v>
      </c>
    </row>
    <row r="99" spans="1:16" ht="25.5" x14ac:dyDescent="0.2">
      <c r="A99" s="12" t="s">
        <v>91</v>
      </c>
      <c r="B99" s="12" t="s">
        <v>92</v>
      </c>
      <c r="C99" s="13" t="s">
        <v>88</v>
      </c>
      <c r="D99" s="14" t="s">
        <v>93</v>
      </c>
      <c r="E99" s="15">
        <v>0</v>
      </c>
      <c r="F99" s="16">
        <v>0</v>
      </c>
      <c r="G99" s="16">
        <v>0</v>
      </c>
      <c r="H99" s="16">
        <v>0</v>
      </c>
      <c r="I99" s="16">
        <v>0</v>
      </c>
      <c r="J99" s="15">
        <v>10000</v>
      </c>
      <c r="K99" s="16">
        <v>10000</v>
      </c>
      <c r="L99" s="16">
        <v>0</v>
      </c>
      <c r="M99" s="16">
        <v>0</v>
      </c>
      <c r="N99" s="16">
        <v>0</v>
      </c>
      <c r="O99" s="16">
        <v>10000</v>
      </c>
      <c r="P99" s="15">
        <f t="shared" si="5"/>
        <v>10000</v>
      </c>
    </row>
    <row r="100" spans="1:16" ht="25.5" x14ac:dyDescent="0.2">
      <c r="A100" s="12" t="s">
        <v>97</v>
      </c>
      <c r="B100" s="12" t="s">
        <v>98</v>
      </c>
      <c r="C100" s="13" t="s">
        <v>88</v>
      </c>
      <c r="D100" s="14" t="s">
        <v>99</v>
      </c>
      <c r="E100" s="15">
        <v>-200000</v>
      </c>
      <c r="F100" s="16">
        <v>0</v>
      </c>
      <c r="G100" s="16">
        <v>0</v>
      </c>
      <c r="H100" s="16">
        <v>0</v>
      </c>
      <c r="I100" s="16">
        <v>-200000</v>
      </c>
      <c r="J100" s="15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5">
        <f t="shared" si="5"/>
        <v>-200000</v>
      </c>
    </row>
    <row r="101" spans="1:16" ht="38.25" x14ac:dyDescent="0.2">
      <c r="A101" s="12" t="s">
        <v>100</v>
      </c>
      <c r="B101" s="12" t="s">
        <v>102</v>
      </c>
      <c r="C101" s="13" t="s">
        <v>101</v>
      </c>
      <c r="D101" s="14" t="s">
        <v>103</v>
      </c>
      <c r="E101" s="15">
        <v>400000</v>
      </c>
      <c r="F101" s="16">
        <v>400000</v>
      </c>
      <c r="G101" s="16">
        <v>0</v>
      </c>
      <c r="H101" s="16">
        <v>0</v>
      </c>
      <c r="I101" s="16">
        <v>0</v>
      </c>
      <c r="J101" s="15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5">
        <f t="shared" si="5"/>
        <v>400000</v>
      </c>
    </row>
    <row r="102" spans="1:16" ht="38.25" x14ac:dyDescent="0.2">
      <c r="A102" s="12" t="s">
        <v>108</v>
      </c>
      <c r="B102" s="12" t="s">
        <v>110</v>
      </c>
      <c r="C102" s="13" t="s">
        <v>109</v>
      </c>
      <c r="D102" s="14" t="s">
        <v>111</v>
      </c>
      <c r="E102" s="15">
        <v>-100000</v>
      </c>
      <c r="F102" s="16">
        <v>-100000</v>
      </c>
      <c r="G102" s="16">
        <v>0</v>
      </c>
      <c r="H102" s="16">
        <v>0</v>
      </c>
      <c r="I102" s="16">
        <v>0</v>
      </c>
      <c r="J102" s="15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5">
        <f t="shared" si="5"/>
        <v>-100000</v>
      </c>
    </row>
    <row r="103" spans="1:16" x14ac:dyDescent="0.2">
      <c r="A103" s="43" t="s">
        <v>123</v>
      </c>
      <c r="B103" s="43" t="s">
        <v>201</v>
      </c>
      <c r="C103" s="44"/>
      <c r="D103" s="45" t="s">
        <v>202</v>
      </c>
      <c r="E103" s="10">
        <f>E104</f>
        <v>-280000</v>
      </c>
      <c r="F103" s="46">
        <f>F104</f>
        <v>-200000</v>
      </c>
      <c r="G103" s="11">
        <v>0</v>
      </c>
      <c r="H103" s="11">
        <v>0</v>
      </c>
      <c r="I103" s="11">
        <v>0</v>
      </c>
      <c r="J103" s="10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0">
        <f t="shared" si="5"/>
        <v>-280000</v>
      </c>
    </row>
    <row r="104" spans="1:16" ht="25.5" x14ac:dyDescent="0.2">
      <c r="A104" s="43" t="s">
        <v>123</v>
      </c>
      <c r="B104" s="43" t="s">
        <v>201</v>
      </c>
      <c r="C104" s="44"/>
      <c r="D104" s="45" t="s">
        <v>203</v>
      </c>
      <c r="E104" s="10">
        <f>SUM(E105:E107)</f>
        <v>-280000</v>
      </c>
      <c r="F104" s="46">
        <f>F107</f>
        <v>-200000</v>
      </c>
      <c r="G104" s="11">
        <v>0</v>
      </c>
      <c r="H104" s="11">
        <v>0</v>
      </c>
      <c r="I104" s="11">
        <v>0</v>
      </c>
      <c r="J104" s="10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0">
        <f t="shared" si="5"/>
        <v>-280000</v>
      </c>
    </row>
    <row r="105" spans="1:16" x14ac:dyDescent="0.2">
      <c r="A105" s="12" t="s">
        <v>130</v>
      </c>
      <c r="B105" s="12" t="s">
        <v>49</v>
      </c>
      <c r="C105" s="13" t="s">
        <v>131</v>
      </c>
      <c r="D105" s="14" t="s">
        <v>132</v>
      </c>
      <c r="E105" s="15">
        <v>-50000</v>
      </c>
      <c r="F105" s="16">
        <v>-50000</v>
      </c>
      <c r="G105" s="16">
        <v>0</v>
      </c>
      <c r="H105" s="16">
        <v>0</v>
      </c>
      <c r="I105" s="16">
        <v>0</v>
      </c>
      <c r="J105" s="15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5">
        <f>E105+J105</f>
        <v>-50000</v>
      </c>
    </row>
    <row r="106" spans="1:16" ht="38.25" x14ac:dyDescent="0.2">
      <c r="A106" s="12" t="s">
        <v>153</v>
      </c>
      <c r="B106" s="12" t="s">
        <v>57</v>
      </c>
      <c r="C106" s="13" t="s">
        <v>41</v>
      </c>
      <c r="D106" s="14" t="s">
        <v>58</v>
      </c>
      <c r="E106" s="15">
        <v>-30000</v>
      </c>
      <c r="F106" s="16">
        <v>-30000</v>
      </c>
      <c r="G106" s="16">
        <v>0</v>
      </c>
      <c r="H106" s="16">
        <v>0</v>
      </c>
      <c r="I106" s="16">
        <v>0</v>
      </c>
      <c r="J106" s="15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5">
        <f>E106+J106</f>
        <v>-30000</v>
      </c>
    </row>
    <row r="107" spans="1:16" x14ac:dyDescent="0.2">
      <c r="A107" s="12" t="s">
        <v>165</v>
      </c>
      <c r="B107" s="12" t="s">
        <v>167</v>
      </c>
      <c r="C107" s="13" t="s">
        <v>166</v>
      </c>
      <c r="D107" s="14" t="s">
        <v>168</v>
      </c>
      <c r="E107" s="15">
        <v>-200000</v>
      </c>
      <c r="F107" s="16">
        <v>-200000</v>
      </c>
      <c r="G107" s="16">
        <v>0</v>
      </c>
      <c r="H107" s="16">
        <v>0</v>
      </c>
      <c r="I107" s="16">
        <v>0</v>
      </c>
      <c r="J107" s="15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5">
        <f t="shared" si="5"/>
        <v>-200000</v>
      </c>
    </row>
    <row r="108" spans="1:16" x14ac:dyDescent="0.2">
      <c r="A108" s="38" t="s">
        <v>204</v>
      </c>
      <c r="B108" s="38"/>
      <c r="C108" s="38"/>
      <c r="D108" s="38"/>
      <c r="E108" s="39">
        <f>E109</f>
        <v>50000</v>
      </c>
      <c r="F108" s="39">
        <f t="shared" ref="F108:P108" si="6">F109</f>
        <v>50000</v>
      </c>
      <c r="G108" s="39">
        <f t="shared" si="6"/>
        <v>0</v>
      </c>
      <c r="H108" s="39">
        <f t="shared" si="6"/>
        <v>0</v>
      </c>
      <c r="I108" s="39">
        <f t="shared" si="6"/>
        <v>0</v>
      </c>
      <c r="J108" s="39">
        <f t="shared" si="6"/>
        <v>0</v>
      </c>
      <c r="K108" s="39">
        <f t="shared" si="6"/>
        <v>0</v>
      </c>
      <c r="L108" s="39">
        <f t="shared" si="6"/>
        <v>0</v>
      </c>
      <c r="M108" s="39">
        <f t="shared" si="6"/>
        <v>0</v>
      </c>
      <c r="N108" s="39">
        <f t="shared" si="6"/>
        <v>0</v>
      </c>
      <c r="O108" s="39">
        <f t="shared" si="6"/>
        <v>0</v>
      </c>
      <c r="P108" s="39">
        <f t="shared" si="6"/>
        <v>50000</v>
      </c>
    </row>
    <row r="109" spans="1:16" ht="25.5" x14ac:dyDescent="0.2">
      <c r="A109" s="47">
        <v>3700000</v>
      </c>
      <c r="B109" s="47">
        <v>37</v>
      </c>
      <c r="C109" s="44"/>
      <c r="D109" s="45" t="s">
        <v>205</v>
      </c>
      <c r="E109" s="10">
        <v>50000</v>
      </c>
      <c r="F109" s="11">
        <v>50000</v>
      </c>
      <c r="G109" s="11">
        <v>0</v>
      </c>
      <c r="H109" s="11">
        <v>0</v>
      </c>
      <c r="I109" s="11">
        <v>0</v>
      </c>
      <c r="J109" s="10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0">
        <f>E109+J109</f>
        <v>50000</v>
      </c>
    </row>
    <row r="110" spans="1:16" ht="25.5" x14ac:dyDescent="0.2">
      <c r="A110" s="47">
        <v>3710000</v>
      </c>
      <c r="B110" s="47">
        <v>37</v>
      </c>
      <c r="C110" s="44"/>
      <c r="D110" s="45" t="s">
        <v>206</v>
      </c>
      <c r="E110" s="10">
        <v>50000</v>
      </c>
      <c r="F110" s="11">
        <v>50000</v>
      </c>
      <c r="G110" s="11">
        <v>0</v>
      </c>
      <c r="H110" s="11">
        <v>0</v>
      </c>
      <c r="I110" s="11">
        <v>0</v>
      </c>
      <c r="J110" s="10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0">
        <f>E110+J110</f>
        <v>50000</v>
      </c>
    </row>
    <row r="111" spans="1:16" ht="38.25" x14ac:dyDescent="0.2">
      <c r="A111" s="12" t="s">
        <v>179</v>
      </c>
      <c r="B111" s="12" t="s">
        <v>180</v>
      </c>
      <c r="C111" s="13" t="s">
        <v>26</v>
      </c>
      <c r="D111" s="14" t="s">
        <v>181</v>
      </c>
      <c r="E111" s="15">
        <v>50000</v>
      </c>
      <c r="F111" s="16">
        <v>50000</v>
      </c>
      <c r="G111" s="16">
        <v>0</v>
      </c>
      <c r="H111" s="16">
        <v>0</v>
      </c>
      <c r="I111" s="16">
        <v>0</v>
      </c>
      <c r="J111" s="15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5">
        <f>E111+J111</f>
        <v>50000</v>
      </c>
    </row>
    <row r="112" spans="1:16" x14ac:dyDescent="0.2">
      <c r="A112" s="17" t="s">
        <v>182</v>
      </c>
      <c r="B112" s="18" t="s">
        <v>182</v>
      </c>
      <c r="C112" s="19" t="s">
        <v>182</v>
      </c>
      <c r="D112" s="20" t="s">
        <v>183</v>
      </c>
      <c r="E112" s="10">
        <f t="shared" ref="E112:P112" si="7">E108+E88</f>
        <v>40000</v>
      </c>
      <c r="F112" s="10">
        <f t="shared" si="7"/>
        <v>50000</v>
      </c>
      <c r="G112" s="10">
        <f t="shared" si="7"/>
        <v>65400</v>
      </c>
      <c r="H112" s="10">
        <f t="shared" si="7"/>
        <v>-38400</v>
      </c>
      <c r="I112" s="10">
        <f t="shared" si="7"/>
        <v>70000</v>
      </c>
      <c r="J112" s="10">
        <f t="shared" si="7"/>
        <v>10000</v>
      </c>
      <c r="K112" s="10">
        <f t="shared" si="7"/>
        <v>10000</v>
      </c>
      <c r="L112" s="10">
        <f t="shared" si="7"/>
        <v>0</v>
      </c>
      <c r="M112" s="10">
        <f t="shared" si="7"/>
        <v>0</v>
      </c>
      <c r="N112" s="10">
        <f t="shared" si="7"/>
        <v>0</v>
      </c>
      <c r="O112" s="10">
        <f t="shared" si="7"/>
        <v>10000</v>
      </c>
      <c r="P112" s="10">
        <f t="shared" si="7"/>
        <v>50000</v>
      </c>
    </row>
    <row r="115" spans="2:13" ht="15" x14ac:dyDescent="0.25">
      <c r="B115" s="48" t="s">
        <v>207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8" t="s">
        <v>190</v>
      </c>
      <c r="M115" s="49"/>
    </row>
  </sheetData>
  <mergeCells count="49">
    <mergeCell ref="A88:D88"/>
    <mergeCell ref="A108:D108"/>
    <mergeCell ref="J83:O83"/>
    <mergeCell ref="P83:P86"/>
    <mergeCell ref="E84:E86"/>
    <mergeCell ref="F84:F86"/>
    <mergeCell ref="G84:H84"/>
    <mergeCell ref="I84:I86"/>
    <mergeCell ref="J84:J86"/>
    <mergeCell ref="K84:K86"/>
    <mergeCell ref="L84:L86"/>
    <mergeCell ref="M84:N84"/>
    <mergeCell ref="O84:O86"/>
    <mergeCell ref="G85:G86"/>
    <mergeCell ref="H85:H86"/>
    <mergeCell ref="M85:M86"/>
    <mergeCell ref="N85:N86"/>
    <mergeCell ref="A83:A86"/>
    <mergeCell ref="B83:B86"/>
    <mergeCell ref="C83:C86"/>
    <mergeCell ref="D83:D86"/>
    <mergeCell ref="E83:I83"/>
    <mergeCell ref="A76:P76"/>
    <mergeCell ref="A77:P77"/>
    <mergeCell ref="A78:P78"/>
    <mergeCell ref="A79:P79"/>
    <mergeCell ref="A80:P80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user</cp:lastModifiedBy>
  <cp:lastPrinted>2022-06-27T08:38:40Z</cp:lastPrinted>
  <dcterms:created xsi:type="dcterms:W3CDTF">2022-06-27T07:53:12Z</dcterms:created>
  <dcterms:modified xsi:type="dcterms:W3CDTF">2022-07-21T12:49:44Z</dcterms:modified>
</cp:coreProperties>
</file>