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7 сесія\"/>
    </mc:Choice>
  </mc:AlternateContent>
  <bookViews>
    <workbookView xWindow="0" yWindow="0" windowWidth="28800" windowHeight="124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1" l="1"/>
  <c r="P103" i="1"/>
  <c r="P102" i="1"/>
  <c r="P101" i="1"/>
  <c r="O100" i="1"/>
  <c r="N100" i="1"/>
  <c r="M100" i="1"/>
  <c r="L100" i="1"/>
  <c r="K100" i="1"/>
  <c r="J100" i="1"/>
  <c r="I100" i="1"/>
  <c r="I99" i="1" s="1"/>
  <c r="I89" i="1" s="1"/>
  <c r="I105" i="1" s="1"/>
  <c r="H100" i="1"/>
  <c r="G100" i="1"/>
  <c r="F100" i="1"/>
  <c r="E100" i="1"/>
  <c r="P100" i="1" s="1"/>
  <c r="O99" i="1"/>
  <c r="N99" i="1"/>
  <c r="M99" i="1"/>
  <c r="L99" i="1"/>
  <c r="K99" i="1"/>
  <c r="J99" i="1"/>
  <c r="H99" i="1"/>
  <c r="G99" i="1"/>
  <c r="F99" i="1"/>
  <c r="E99" i="1"/>
  <c r="P99" i="1" s="1"/>
  <c r="P98" i="1"/>
  <c r="E98" i="1"/>
  <c r="E95" i="1"/>
  <c r="E91" i="1" s="1"/>
  <c r="I91" i="1"/>
  <c r="H91" i="1"/>
  <c r="G91" i="1"/>
  <c r="G90" i="1" s="1"/>
  <c r="G89" i="1" s="1"/>
  <c r="G105" i="1" s="1"/>
  <c r="F91" i="1"/>
  <c r="I90" i="1"/>
  <c r="H90" i="1"/>
  <c r="F90" i="1"/>
  <c r="O89" i="1"/>
  <c r="O105" i="1" s="1"/>
  <c r="N89" i="1"/>
  <c r="N105" i="1" s="1"/>
  <c r="M89" i="1"/>
  <c r="M105" i="1" s="1"/>
  <c r="L89" i="1"/>
  <c r="L105" i="1" s="1"/>
  <c r="K89" i="1"/>
  <c r="K105" i="1" s="1"/>
  <c r="J89" i="1"/>
  <c r="J105" i="1" s="1"/>
  <c r="H89" i="1"/>
  <c r="H105" i="1" s="1"/>
  <c r="F89" i="1"/>
  <c r="F105" i="1" s="1"/>
  <c r="P88" i="1"/>
  <c r="P87" i="1"/>
  <c r="O86" i="1"/>
  <c r="N86" i="1"/>
  <c r="M86" i="1"/>
  <c r="L86" i="1"/>
  <c r="K86" i="1"/>
  <c r="J86" i="1"/>
  <c r="I86" i="1"/>
  <c r="H86" i="1"/>
  <c r="G86" i="1"/>
  <c r="F86" i="1"/>
  <c r="E86" i="1"/>
  <c r="P86" i="1" s="1"/>
  <c r="O85" i="1"/>
  <c r="N85" i="1"/>
  <c r="M85" i="1"/>
  <c r="L85" i="1"/>
  <c r="K85" i="1"/>
  <c r="J85" i="1"/>
  <c r="I85" i="1"/>
  <c r="H85" i="1"/>
  <c r="G85" i="1"/>
  <c r="G84" i="1" s="1"/>
  <c r="F85" i="1"/>
  <c r="E85" i="1"/>
  <c r="P85" i="1" s="1"/>
  <c r="P84" i="1" s="1"/>
  <c r="O84" i="1"/>
  <c r="N84" i="1"/>
  <c r="M84" i="1"/>
  <c r="L84" i="1"/>
  <c r="K84" i="1"/>
  <c r="J84" i="1"/>
  <c r="I84" i="1"/>
  <c r="H84" i="1"/>
  <c r="F84" i="1"/>
  <c r="E84" i="1"/>
  <c r="P91" i="1" l="1"/>
  <c r="E90" i="1"/>
  <c r="P9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E89" i="1" l="1"/>
  <c r="E105" i="1" s="1"/>
  <c r="P90" i="1"/>
  <c r="P89" i="1" s="1"/>
  <c r="P105" i="1" s="1"/>
</calcChain>
</file>

<file path=xl/sharedStrings.xml><?xml version="1.0" encoding="utf-8"?>
<sst xmlns="http://schemas.openxmlformats.org/spreadsheetml/2006/main" count="318" uniqueCount="203">
  <si>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</si>
  <si>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</si>
  <si>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</si>
  <si>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</si>
  <si>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</si>
  <si>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</si>
  <si>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</si>
  <si>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</si>
  <si>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</si>
  <si>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</si>
  <si>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</si>
  <si>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</si>
  <si>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</si>
  <si>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</si>
  <si>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</si>
  <si>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</si>
  <si>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</si>
  <si>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</si>
  <si>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</si>
  <si>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</si>
  <si>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</si>
  <si>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</si>
  <si>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</si>
  <si>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</si>
  <si>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</si>
  <si>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</si>
  <si>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</si>
  <si>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</si>
  <si>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</si>
  <si>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</si>
  <si>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</si>
  <si>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</si>
  <si>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</si>
  <si>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</si>
  <si>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</si>
  <si>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</si>
  <si>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</si>
  <si>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</si>
  <si>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</si>
  <si>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</si>
  <si>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</si>
  <si>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0113032</t>
  </si>
  <si>
    <t>1070</t>
  </si>
  <si>
    <t>3032</t>
  </si>
  <si>
    <t>Надання пільг окремим категоріям громадян з оплати послуг зв`язку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</si>
  <si>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</si>
  <si>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</si>
  <si>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</si>
  <si>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</si>
  <si>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</si>
  <si>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</si>
  <si>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</si>
  <si>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</si>
  <si>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</si>
  <si>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</si>
  <si>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</si>
  <si>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</si>
  <si>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</si>
  <si>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</si>
  <si>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</si>
  <si>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</si>
  <si>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1090</t>
  </si>
  <si>
    <t>3242</t>
  </si>
  <si>
    <t>Інші заходи у сфері соціального захисту і соціального забезпечення</t>
  </si>
  <si>
    <t>0115062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</si>
  <si>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</si>
  <si>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</si>
  <si>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</si>
  <si>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0116014</t>
  </si>
  <si>
    <t>0620</t>
  </si>
  <si>
    <t>6014</t>
  </si>
  <si>
    <t>Забезпечення збору та вивезення сміття і відходів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</si>
  <si>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</si>
  <si>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</si>
  <si>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</si>
  <si>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</si>
  <si>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</si>
  <si>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</si>
  <si>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</si>
  <si>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</si>
  <si>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</si>
  <si>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</si>
  <si>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</si>
  <si>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</si>
  <si>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</si>
  <si>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</si>
  <si>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</si>
  <si>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</si>
  <si>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</si>
  <si>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</si>
  <si>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</si>
  <si>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</si>
  <si>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0117330</t>
  </si>
  <si>
    <t>7330</t>
  </si>
  <si>
    <t>Будівництво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</si>
  <si>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</si>
  <si>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</si>
  <si>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</si>
  <si>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</si>
  <si>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</si>
  <si>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</si>
  <si>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</si>
  <si>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</si>
  <si>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</si>
  <si>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</si>
  <si>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</si>
  <si>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</si>
  <si>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</si>
  <si>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</si>
  <si>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</si>
  <si>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</si>
  <si>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</si>
  <si>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</si>
  <si>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</si>
  <si>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</si>
  <si>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</si>
  <si>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</si>
  <si>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</si>
  <si>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</si>
  <si>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</si>
  <si>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</si>
  <si>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</si>
  <si>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Орган з питань освіти і науки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</si>
  <si>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</si>
  <si>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</si>
  <si>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</si>
  <si>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</si>
  <si>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</si>
  <si>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</si>
  <si>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</si>
  <si>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</si>
  <si>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</si>
  <si>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</si>
  <si>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</si>
  <si>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</si>
  <si>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</si>
  <si>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</si>
  <si>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</si>
  <si>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</si>
  <si>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</si>
  <si>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</si>
  <si>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</si>
  <si>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</si>
  <si>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</si>
  <si>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</si>
  <si>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</si>
  <si>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</si>
  <si>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</si>
  <si>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</si>
  <si>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</si>
  <si>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</si>
  <si>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0613230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</si>
  <si>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</si>
  <si>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</si>
  <si>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</si>
  <si>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</si>
  <si>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</si>
  <si>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</si>
  <si>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</si>
  <si>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</si>
  <si>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</si>
  <si>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</si>
  <si>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</si>
  <si>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</si>
  <si>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</si>
  <si>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</si>
  <si>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</si>
  <si>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</si>
  <si>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</si>
  <si>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</si>
  <si>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</si>
  <si>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Орган з питань фінансів</t>
  </si>
  <si>
    <t>3710000</t>
  </si>
  <si>
    <t>3710160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</si>
  <si>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</si>
  <si>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</si>
  <si>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</si>
  <si>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</si>
  <si>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</si>
  <si>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</si>
  <si>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</si>
  <si>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</si>
  <si>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</si>
  <si>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</si>
  <si>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>до рішення 17-ї (позачергової)  сесії VIII скликання</t>
  </si>
  <si>
    <t>Великобичківської селищної ради</t>
  </si>
  <si>
    <t>від 12.05.2022р.№ 679</t>
  </si>
  <si>
    <t>Секретар ради                                                                                                                            Валентина БОЖУК</t>
  </si>
  <si>
    <t>Додаток 3.1</t>
  </si>
  <si>
    <t>Зміни до розподілу видатків  бюджету Великобичківської територіальної громадни на 2022 рік</t>
  </si>
  <si>
    <t>за головними розпорядниками коштів (у межах змін загального обсягу  видатків місцевого  бюджету</t>
  </si>
  <si>
    <t xml:space="preserve">та перерозподіл видатків в межах загального обсягу видатків за головними розпорядниками коштів місцевого бюджету </t>
  </si>
  <si>
    <t>1.Зменшення обсягу доходів</t>
  </si>
  <si>
    <t>Відділ освіти, культури, молоді та спорту Великобичківської селищної ради (головний розпорядник)</t>
  </si>
  <si>
    <t>Відділ освіти, культури, молоді та спорту Великобичківської селищної ради (відповідальний розпорядник)</t>
  </si>
  <si>
    <t>2.Перерозподіл в межах загального обсягу</t>
  </si>
  <si>
    <r>
      <t>Великобичківська селищна рада</t>
    </r>
    <r>
      <rPr>
        <sz val="10"/>
        <rFont val="Times New Roman"/>
        <family val="1"/>
        <charset val="204"/>
      </rPr>
      <t>(головний розпорядник)</t>
    </r>
  </si>
  <si>
    <r>
      <t>Великобичківська селищна рада(</t>
    </r>
    <r>
      <rPr>
        <sz val="10"/>
        <rFont val="Times New Roman"/>
        <family val="1"/>
        <charset val="204"/>
      </rPr>
      <t>відповідальний розпорядник)</t>
    </r>
  </si>
  <si>
    <t>Інші захаходи у сфері соціального захисту і соціального забезпечення</t>
  </si>
  <si>
    <t>Фінансовий відділ Великобичківської селищної ради (головний розпорядник)</t>
  </si>
  <si>
    <t>Фінансовий відділ Великобичківської селищної ради (відповідальний виконавець)</t>
  </si>
  <si>
    <t>Секретар ради</t>
  </si>
  <si>
    <t>Валентина БОЖУК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</si>
</sst>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0" borderId="0" xfId="0" applyFont="1"/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2" fontId="7" fillId="3" borderId="2" xfId="1" applyNumberFormat="1" applyFont="1" applyFill="1" applyBorder="1" applyAlignment="1">
      <alignment horizontal="left" vertical="center" wrapText="1"/>
    </xf>
    <xf numFmtId="4" fontId="8" fillId="3" borderId="2" xfId="1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left" vertical="center" wrapText="1"/>
    </xf>
    <xf numFmtId="4" fontId="1" fillId="5" borderId="2" xfId="0" applyNumberFormat="1" applyFont="1" applyFill="1" applyBorder="1" applyAlignment="1">
      <alignment vertical="center" wrapText="1"/>
    </xf>
    <xf numFmtId="2" fontId="10" fillId="0" borderId="2" xfId="2" applyNumberFormat="1" applyFont="1" applyBorder="1" applyAlignment="1">
      <alignment horizontal="left" vertical="center" wrapText="1"/>
    </xf>
    <xf numFmtId="4" fontId="12" fillId="0" borderId="3" xfId="0" quotePrefix="1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13" fillId="0" borderId="0" xfId="0" applyFont="1"/>
  </cellXfs>
  <cellStyles count="3">
    <cellStyle name="Обычный" xfId="0" builtinId="0"/>
    <cellStyle name="Обычный_дод.3 до рішення" xfId="1"/>
    <cellStyle name="Обычный_Додатки 3,5,6 на 2021 рік для ОТ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workbookViewId="0">
      <selection activeCell="A70" sqref="A70:P107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184</v>
      </c>
    </row>
    <row r="3" spans="1:16" x14ac:dyDescent="0.2">
      <c r="M3" t="s">
        <v>185</v>
      </c>
    </row>
    <row r="4" spans="1:16" x14ac:dyDescent="0.2">
      <c r="M4" t="s">
        <v>186</v>
      </c>
    </row>
    <row r="5" spans="1:16" x14ac:dyDescent="0.2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x14ac:dyDescent="0.2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">
      <c r="A7" s="22" t="s">
        <v>182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183</v>
      </c>
      <c r="P8" s="1" t="s">
        <v>3</v>
      </c>
    </row>
    <row r="9" spans="1:16" x14ac:dyDescent="0.2">
      <c r="A9" s="31" t="s">
        <v>4</v>
      </c>
      <c r="B9" s="31" t="s">
        <v>5</v>
      </c>
      <c r="C9" s="31" t="s">
        <v>6</v>
      </c>
      <c r="D9" s="32" t="s">
        <v>7</v>
      </c>
      <c r="E9" s="32" t="s">
        <v>8</v>
      </c>
      <c r="F9" s="32"/>
      <c r="G9" s="32"/>
      <c r="H9" s="32"/>
      <c r="I9" s="32"/>
      <c r="J9" s="32" t="s">
        <v>15</v>
      </c>
      <c r="K9" s="32"/>
      <c r="L9" s="32"/>
      <c r="M9" s="32"/>
      <c r="N9" s="32"/>
      <c r="O9" s="32"/>
      <c r="P9" s="33" t="s">
        <v>17</v>
      </c>
    </row>
    <row r="10" spans="1:16" x14ac:dyDescent="0.2">
      <c r="A10" s="32"/>
      <c r="B10" s="32"/>
      <c r="C10" s="32"/>
      <c r="D10" s="32"/>
      <c r="E10" s="33" t="s">
        <v>9</v>
      </c>
      <c r="F10" s="32" t="s">
        <v>10</v>
      </c>
      <c r="G10" s="32" t="s">
        <v>11</v>
      </c>
      <c r="H10" s="32"/>
      <c r="I10" s="32" t="s">
        <v>14</v>
      </c>
      <c r="J10" s="33" t="s">
        <v>9</v>
      </c>
      <c r="K10" s="32" t="s">
        <v>16</v>
      </c>
      <c r="L10" s="32" t="s">
        <v>10</v>
      </c>
      <c r="M10" s="32" t="s">
        <v>11</v>
      </c>
      <c r="N10" s="32"/>
      <c r="O10" s="32" t="s">
        <v>14</v>
      </c>
      <c r="P10" s="32"/>
    </row>
    <row r="11" spans="1:16" x14ac:dyDescent="0.2">
      <c r="A11" s="32"/>
      <c r="B11" s="32"/>
      <c r="C11" s="32"/>
      <c r="D11" s="32"/>
      <c r="E11" s="32"/>
      <c r="F11" s="32"/>
      <c r="G11" s="32" t="s">
        <v>12</v>
      </c>
      <c r="H11" s="32" t="s">
        <v>13</v>
      </c>
      <c r="I11" s="32"/>
      <c r="J11" s="32"/>
      <c r="K11" s="32"/>
      <c r="L11" s="32"/>
      <c r="M11" s="32" t="s">
        <v>12</v>
      </c>
      <c r="N11" s="32" t="s">
        <v>13</v>
      </c>
      <c r="O11" s="32"/>
      <c r="P11" s="32"/>
    </row>
    <row r="12" spans="1:16" ht="44.2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18</v>
      </c>
      <c r="B14" s="7"/>
      <c r="C14" s="8"/>
      <c r="D14" s="9" t="s">
        <v>19</v>
      </c>
      <c r="E14" s="10">
        <v>36183560</v>
      </c>
      <c r="F14" s="11">
        <v>27915660</v>
      </c>
      <c r="G14" s="11">
        <v>17438360</v>
      </c>
      <c r="H14" s="11">
        <v>1395170</v>
      </c>
      <c r="I14" s="11">
        <v>8267900</v>
      </c>
      <c r="J14" s="10">
        <v>4905860</v>
      </c>
      <c r="K14" s="11">
        <v>4835260</v>
      </c>
      <c r="L14" s="11">
        <v>70600</v>
      </c>
      <c r="M14" s="11">
        <v>0</v>
      </c>
      <c r="N14" s="11">
        <v>0</v>
      </c>
      <c r="O14" s="11">
        <v>4835260</v>
      </c>
      <c r="P14" s="10">
        <f t="shared" ref="P14:P45" si="0">E14+J14</f>
        <v>41089420</v>
      </c>
    </row>
    <row r="15" spans="1:16" ht="76.5" x14ac:dyDescent="0.2">
      <c r="A15" s="6" t="s">
        <v>20</v>
      </c>
      <c r="B15" s="7"/>
      <c r="C15" s="8"/>
      <c r="D15" s="9" t="s">
        <v>19</v>
      </c>
      <c r="E15" s="10">
        <v>36183560</v>
      </c>
      <c r="F15" s="11">
        <v>27915660</v>
      </c>
      <c r="G15" s="11">
        <v>17438360</v>
      </c>
      <c r="H15" s="11">
        <v>1395170</v>
      </c>
      <c r="I15" s="11">
        <v>8267900</v>
      </c>
      <c r="J15" s="10">
        <v>4905860</v>
      </c>
      <c r="K15" s="11">
        <v>4835260</v>
      </c>
      <c r="L15" s="11">
        <v>70600</v>
      </c>
      <c r="M15" s="11">
        <v>0</v>
      </c>
      <c r="N15" s="11">
        <v>0</v>
      </c>
      <c r="O15" s="11">
        <v>4835260</v>
      </c>
      <c r="P15" s="10">
        <f t="shared" si="0"/>
        <v>41089420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19040450</v>
      </c>
      <c r="F16" s="16">
        <v>19040450</v>
      </c>
      <c r="G16" s="16">
        <v>14632220</v>
      </c>
      <c r="H16" s="16">
        <v>809410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19040450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490000</v>
      </c>
      <c r="F17" s="16">
        <v>490000</v>
      </c>
      <c r="G17" s="16">
        <v>0</v>
      </c>
      <c r="H17" s="16">
        <v>0</v>
      </c>
      <c r="I17" s="16">
        <v>0</v>
      </c>
      <c r="J17" s="15">
        <v>175000</v>
      </c>
      <c r="K17" s="16">
        <v>175000</v>
      </c>
      <c r="L17" s="16">
        <v>0</v>
      </c>
      <c r="M17" s="16">
        <v>0</v>
      </c>
      <c r="N17" s="16">
        <v>0</v>
      </c>
      <c r="O17" s="16">
        <v>175000</v>
      </c>
      <c r="P17" s="15">
        <f t="shared" si="0"/>
        <v>665000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1266000</v>
      </c>
      <c r="F18" s="16">
        <v>1266000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1266000</v>
      </c>
    </row>
    <row r="19" spans="1:16" ht="38.2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750000</v>
      </c>
      <c r="F19" s="16">
        <v>750000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750000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930000</v>
      </c>
      <c r="F20" s="16">
        <v>930000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930000</v>
      </c>
    </row>
    <row r="21" spans="1:16" ht="25.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6000</v>
      </c>
      <c r="F21" s="16">
        <v>6000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6000</v>
      </c>
    </row>
    <row r="22" spans="1:16" ht="51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1390670</v>
      </c>
      <c r="F22" s="16">
        <v>1390670</v>
      </c>
      <c r="G22" s="16">
        <v>1098940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1390670</v>
      </c>
    </row>
    <row r="23" spans="1:16" ht="76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115000</v>
      </c>
      <c r="F23" s="16">
        <v>115000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115000</v>
      </c>
    </row>
    <row r="24" spans="1:16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23800</v>
      </c>
      <c r="F24" s="16">
        <v>23800</v>
      </c>
      <c r="G24" s="16">
        <v>19500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23800</v>
      </c>
    </row>
    <row r="25" spans="1:16" ht="38.25" x14ac:dyDescent="0.2">
      <c r="A25" s="12" t="s">
        <v>57</v>
      </c>
      <c r="B25" s="12" t="s">
        <v>58</v>
      </c>
      <c r="C25" s="13" t="s">
        <v>42</v>
      </c>
      <c r="D25" s="14" t="s">
        <v>59</v>
      </c>
      <c r="E25" s="15">
        <v>170000</v>
      </c>
      <c r="F25" s="16">
        <v>170000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170000</v>
      </c>
    </row>
    <row r="26" spans="1:16" ht="25.5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400000</v>
      </c>
      <c r="F26" s="16">
        <v>400000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400000</v>
      </c>
    </row>
    <row r="27" spans="1:16" ht="38.2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0</v>
      </c>
    </row>
    <row r="28" spans="1:16" ht="25.5" x14ac:dyDescent="0.2">
      <c r="A28" s="12" t="s">
        <v>68</v>
      </c>
      <c r="B28" s="12" t="s">
        <v>70</v>
      </c>
      <c r="C28" s="13" t="s">
        <v>69</v>
      </c>
      <c r="D28" s="14" t="s">
        <v>71</v>
      </c>
      <c r="E28" s="15">
        <v>204000</v>
      </c>
      <c r="F28" s="16">
        <v>204000</v>
      </c>
      <c r="G28" s="16">
        <v>0</v>
      </c>
      <c r="H28" s="16">
        <v>204000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204000</v>
      </c>
    </row>
    <row r="29" spans="1:16" ht="51" x14ac:dyDescent="0.2">
      <c r="A29" s="12" t="s">
        <v>72</v>
      </c>
      <c r="B29" s="12" t="s">
        <v>73</v>
      </c>
      <c r="C29" s="13" t="s">
        <v>69</v>
      </c>
      <c r="D29" s="14" t="s">
        <v>74</v>
      </c>
      <c r="E29" s="15">
        <v>7805000</v>
      </c>
      <c r="F29" s="16">
        <v>0</v>
      </c>
      <c r="G29" s="16">
        <v>0</v>
      </c>
      <c r="H29" s="16">
        <v>0</v>
      </c>
      <c r="I29" s="16">
        <v>7805000</v>
      </c>
      <c r="J29" s="15">
        <v>70000</v>
      </c>
      <c r="K29" s="16">
        <v>70000</v>
      </c>
      <c r="L29" s="16">
        <v>0</v>
      </c>
      <c r="M29" s="16">
        <v>0</v>
      </c>
      <c r="N29" s="16">
        <v>0</v>
      </c>
      <c r="O29" s="16">
        <v>70000</v>
      </c>
      <c r="P29" s="15">
        <f t="shared" si="0"/>
        <v>7875000</v>
      </c>
    </row>
    <row r="30" spans="1:16" x14ac:dyDescent="0.2">
      <c r="A30" s="12" t="s">
        <v>75</v>
      </c>
      <c r="B30" s="12" t="s">
        <v>76</v>
      </c>
      <c r="C30" s="13" t="s">
        <v>69</v>
      </c>
      <c r="D30" s="14" t="s">
        <v>77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1000000</v>
      </c>
      <c r="K30" s="16">
        <v>1000000</v>
      </c>
      <c r="L30" s="16">
        <v>0</v>
      </c>
      <c r="M30" s="16">
        <v>0</v>
      </c>
      <c r="N30" s="16">
        <v>0</v>
      </c>
      <c r="O30" s="16">
        <v>1000000</v>
      </c>
      <c r="P30" s="15">
        <f t="shared" si="0"/>
        <v>1000000</v>
      </c>
    </row>
    <row r="31" spans="1:16" x14ac:dyDescent="0.2">
      <c r="A31" s="12" t="s">
        <v>78</v>
      </c>
      <c r="B31" s="12" t="s">
        <v>79</v>
      </c>
      <c r="C31" s="13" t="s">
        <v>69</v>
      </c>
      <c r="D31" s="14" t="s">
        <v>80</v>
      </c>
      <c r="E31" s="15">
        <v>493000</v>
      </c>
      <c r="F31" s="16">
        <v>493000</v>
      </c>
      <c r="G31" s="16">
        <v>103700</v>
      </c>
      <c r="H31" s="16">
        <v>360000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493000</v>
      </c>
    </row>
    <row r="32" spans="1:16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512900</v>
      </c>
      <c r="F32" s="16">
        <v>250000</v>
      </c>
      <c r="G32" s="16">
        <v>0</v>
      </c>
      <c r="H32" s="16">
        <v>0</v>
      </c>
      <c r="I32" s="16">
        <v>262900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512900</v>
      </c>
    </row>
    <row r="33" spans="1:16" x14ac:dyDescent="0.2">
      <c r="A33" s="12" t="s">
        <v>85</v>
      </c>
      <c r="B33" s="12" t="s">
        <v>86</v>
      </c>
      <c r="C33" s="13" t="s">
        <v>82</v>
      </c>
      <c r="D33" s="14" t="s">
        <v>87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0</v>
      </c>
    </row>
    <row r="34" spans="1:16" x14ac:dyDescent="0.2">
      <c r="A34" s="12" t="s">
        <v>88</v>
      </c>
      <c r="B34" s="12" t="s">
        <v>90</v>
      </c>
      <c r="C34" s="13" t="s">
        <v>89</v>
      </c>
      <c r="D34" s="14" t="s">
        <v>91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3164000</v>
      </c>
      <c r="K34" s="16">
        <v>3164000</v>
      </c>
      <c r="L34" s="16">
        <v>0</v>
      </c>
      <c r="M34" s="16">
        <v>0</v>
      </c>
      <c r="N34" s="16">
        <v>0</v>
      </c>
      <c r="O34" s="16">
        <v>3164000</v>
      </c>
      <c r="P34" s="15">
        <f t="shared" si="0"/>
        <v>3164000</v>
      </c>
    </row>
    <row r="35" spans="1:16" ht="25.5" x14ac:dyDescent="0.2">
      <c r="A35" s="12" t="s">
        <v>92</v>
      </c>
      <c r="B35" s="12" t="s">
        <v>93</v>
      </c>
      <c r="C35" s="13" t="s">
        <v>89</v>
      </c>
      <c r="D35" s="14" t="s">
        <v>94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312000</v>
      </c>
      <c r="K35" s="16">
        <v>312000</v>
      </c>
      <c r="L35" s="16">
        <v>0</v>
      </c>
      <c r="M35" s="16">
        <v>0</v>
      </c>
      <c r="N35" s="16">
        <v>0</v>
      </c>
      <c r="O35" s="16">
        <v>312000</v>
      </c>
      <c r="P35" s="15">
        <f t="shared" si="0"/>
        <v>312000</v>
      </c>
    </row>
    <row r="36" spans="1:16" ht="25.5" x14ac:dyDescent="0.2">
      <c r="A36" s="12" t="s">
        <v>95</v>
      </c>
      <c r="B36" s="12" t="s">
        <v>96</v>
      </c>
      <c r="C36" s="13" t="s">
        <v>89</v>
      </c>
      <c r="D36" s="14" t="s">
        <v>97</v>
      </c>
      <c r="E36" s="15">
        <v>200000</v>
      </c>
      <c r="F36" s="16">
        <v>0</v>
      </c>
      <c r="G36" s="16">
        <v>0</v>
      </c>
      <c r="H36" s="16">
        <v>0</v>
      </c>
      <c r="I36" s="16">
        <v>200000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200000</v>
      </c>
    </row>
    <row r="37" spans="1:16" ht="38.25" x14ac:dyDescent="0.2">
      <c r="A37" s="12" t="s">
        <v>98</v>
      </c>
      <c r="B37" s="12" t="s">
        <v>100</v>
      </c>
      <c r="C37" s="13" t="s">
        <v>99</v>
      </c>
      <c r="D37" s="14" t="s">
        <v>101</v>
      </c>
      <c r="E37" s="15">
        <v>100000</v>
      </c>
      <c r="F37" s="16">
        <v>100000</v>
      </c>
      <c r="G37" s="16">
        <v>0</v>
      </c>
      <c r="H37" s="16">
        <v>0</v>
      </c>
      <c r="I37" s="16">
        <v>0</v>
      </c>
      <c r="J37" s="15">
        <v>113260</v>
      </c>
      <c r="K37" s="16">
        <v>113260</v>
      </c>
      <c r="L37" s="16">
        <v>0</v>
      </c>
      <c r="M37" s="16">
        <v>0</v>
      </c>
      <c r="N37" s="16">
        <v>0</v>
      </c>
      <c r="O37" s="16">
        <v>113260</v>
      </c>
      <c r="P37" s="15">
        <f t="shared" si="0"/>
        <v>213260</v>
      </c>
    </row>
    <row r="38" spans="1:16" ht="25.5" x14ac:dyDescent="0.2">
      <c r="A38" s="12" t="s">
        <v>102</v>
      </c>
      <c r="B38" s="12" t="s">
        <v>104</v>
      </c>
      <c r="C38" s="13" t="s">
        <v>103</v>
      </c>
      <c r="D38" s="14" t="s">
        <v>105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1000</v>
      </c>
      <c r="K38" s="16">
        <v>1000</v>
      </c>
      <c r="L38" s="16">
        <v>0</v>
      </c>
      <c r="M38" s="16">
        <v>0</v>
      </c>
      <c r="N38" s="16">
        <v>0</v>
      </c>
      <c r="O38" s="16">
        <v>1000</v>
      </c>
      <c r="P38" s="15">
        <f t="shared" si="0"/>
        <v>1000</v>
      </c>
    </row>
    <row r="39" spans="1:16" ht="38.25" x14ac:dyDescent="0.2">
      <c r="A39" s="12" t="s">
        <v>106</v>
      </c>
      <c r="B39" s="12" t="s">
        <v>108</v>
      </c>
      <c r="C39" s="13" t="s">
        <v>107</v>
      </c>
      <c r="D39" s="14" t="s">
        <v>109</v>
      </c>
      <c r="E39" s="15">
        <v>100000</v>
      </c>
      <c r="F39" s="16">
        <v>100000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100000</v>
      </c>
    </row>
    <row r="40" spans="1:16" ht="25.5" x14ac:dyDescent="0.2">
      <c r="A40" s="12" t="s">
        <v>110</v>
      </c>
      <c r="B40" s="12" t="s">
        <v>111</v>
      </c>
      <c r="C40" s="13" t="s">
        <v>107</v>
      </c>
      <c r="D40" s="14" t="s">
        <v>112</v>
      </c>
      <c r="E40" s="15">
        <v>2136740</v>
      </c>
      <c r="F40" s="16">
        <v>2136740</v>
      </c>
      <c r="G40" s="16">
        <v>1584000</v>
      </c>
      <c r="H40" s="16">
        <v>21760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2136740</v>
      </c>
    </row>
    <row r="41" spans="1:16" ht="25.5" x14ac:dyDescent="0.2">
      <c r="A41" s="12" t="s">
        <v>113</v>
      </c>
      <c r="B41" s="12" t="s">
        <v>115</v>
      </c>
      <c r="C41" s="13" t="s">
        <v>114</v>
      </c>
      <c r="D41" s="14" t="s">
        <v>116</v>
      </c>
      <c r="E41" s="15">
        <v>50000</v>
      </c>
      <c r="F41" s="16">
        <v>50000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50000</v>
      </c>
    </row>
    <row r="42" spans="1:16" ht="25.5" x14ac:dyDescent="0.2">
      <c r="A42" s="12" t="s">
        <v>117</v>
      </c>
      <c r="B42" s="12" t="s">
        <v>119</v>
      </c>
      <c r="C42" s="13" t="s">
        <v>118</v>
      </c>
      <c r="D42" s="14" t="s">
        <v>120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5">
        <v>70600</v>
      </c>
      <c r="K42" s="16">
        <v>0</v>
      </c>
      <c r="L42" s="16">
        <v>70600</v>
      </c>
      <c r="M42" s="16">
        <v>0</v>
      </c>
      <c r="N42" s="16">
        <v>0</v>
      </c>
      <c r="O42" s="16">
        <v>0</v>
      </c>
      <c r="P42" s="15">
        <f t="shared" si="0"/>
        <v>70600</v>
      </c>
    </row>
    <row r="43" spans="1:16" x14ac:dyDescent="0.2">
      <c r="A43" s="6" t="s">
        <v>121</v>
      </c>
      <c r="B43" s="7"/>
      <c r="C43" s="8"/>
      <c r="D43" s="9" t="s">
        <v>122</v>
      </c>
      <c r="E43" s="10">
        <v>197081350</v>
      </c>
      <c r="F43" s="11">
        <v>197081350</v>
      </c>
      <c r="G43" s="11">
        <v>147757600</v>
      </c>
      <c r="H43" s="11">
        <v>12383900</v>
      </c>
      <c r="I43" s="11">
        <v>0</v>
      </c>
      <c r="J43" s="10">
        <v>3611161.13</v>
      </c>
      <c r="K43" s="11">
        <v>811961.13</v>
      </c>
      <c r="L43" s="11">
        <v>2799200</v>
      </c>
      <c r="M43" s="11">
        <v>300000</v>
      </c>
      <c r="N43" s="11">
        <v>0</v>
      </c>
      <c r="O43" s="11">
        <v>811961.13</v>
      </c>
      <c r="P43" s="10">
        <f t="shared" si="0"/>
        <v>200692511.13</v>
      </c>
    </row>
    <row r="44" spans="1:16" ht="25.5" x14ac:dyDescent="0.2">
      <c r="A44" s="6" t="s">
        <v>123</v>
      </c>
      <c r="B44" s="7"/>
      <c r="C44" s="8"/>
      <c r="D44" s="9" t="s">
        <v>124</v>
      </c>
      <c r="E44" s="10">
        <v>197081350</v>
      </c>
      <c r="F44" s="11">
        <v>197081350</v>
      </c>
      <c r="G44" s="11">
        <v>147757600</v>
      </c>
      <c r="H44" s="11">
        <v>12383900</v>
      </c>
      <c r="I44" s="11">
        <v>0</v>
      </c>
      <c r="J44" s="10">
        <v>3611161.13</v>
      </c>
      <c r="K44" s="11">
        <v>811961.13</v>
      </c>
      <c r="L44" s="11">
        <v>2799200</v>
      </c>
      <c r="M44" s="11">
        <v>300000</v>
      </c>
      <c r="N44" s="11">
        <v>0</v>
      </c>
      <c r="O44" s="11">
        <v>811961.13</v>
      </c>
      <c r="P44" s="10">
        <f t="shared" si="0"/>
        <v>200692511.13</v>
      </c>
    </row>
    <row r="45" spans="1:16" ht="38.25" x14ac:dyDescent="0.2">
      <c r="A45" s="12" t="s">
        <v>125</v>
      </c>
      <c r="B45" s="12" t="s">
        <v>126</v>
      </c>
      <c r="C45" s="13" t="s">
        <v>22</v>
      </c>
      <c r="D45" s="14" t="s">
        <v>127</v>
      </c>
      <c r="E45" s="15">
        <v>2282600</v>
      </c>
      <c r="F45" s="16">
        <v>2282600</v>
      </c>
      <c r="G45" s="16">
        <v>1813600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2282600</v>
      </c>
    </row>
    <row r="46" spans="1:16" x14ac:dyDescent="0.2">
      <c r="A46" s="12" t="s">
        <v>128</v>
      </c>
      <c r="B46" s="12" t="s">
        <v>50</v>
      </c>
      <c r="C46" s="13" t="s">
        <v>129</v>
      </c>
      <c r="D46" s="14" t="s">
        <v>130</v>
      </c>
      <c r="E46" s="15">
        <v>23765440</v>
      </c>
      <c r="F46" s="16">
        <v>23765440</v>
      </c>
      <c r="G46" s="16">
        <v>16049100</v>
      </c>
      <c r="H46" s="16">
        <v>2362040</v>
      </c>
      <c r="I46" s="16">
        <v>0</v>
      </c>
      <c r="J46" s="15">
        <v>2415700</v>
      </c>
      <c r="K46" s="16">
        <v>0</v>
      </c>
      <c r="L46" s="16">
        <v>2415700</v>
      </c>
      <c r="M46" s="16">
        <v>0</v>
      </c>
      <c r="N46" s="16">
        <v>0</v>
      </c>
      <c r="O46" s="16">
        <v>0</v>
      </c>
      <c r="P46" s="15">
        <f t="shared" ref="P46:P64" si="1">E46+J46</f>
        <v>26181140</v>
      </c>
    </row>
    <row r="47" spans="1:16" ht="25.5" x14ac:dyDescent="0.2">
      <c r="A47" s="12" t="s">
        <v>131</v>
      </c>
      <c r="B47" s="12" t="s">
        <v>133</v>
      </c>
      <c r="C47" s="13" t="s">
        <v>132</v>
      </c>
      <c r="D47" s="14" t="s">
        <v>134</v>
      </c>
      <c r="E47" s="15">
        <v>32236350</v>
      </c>
      <c r="F47" s="16">
        <v>32236350</v>
      </c>
      <c r="G47" s="16">
        <v>17052000</v>
      </c>
      <c r="H47" s="16">
        <v>9451950</v>
      </c>
      <c r="I47" s="16">
        <v>0</v>
      </c>
      <c r="J47" s="15">
        <v>692361.13</v>
      </c>
      <c r="K47" s="16">
        <v>692361.13</v>
      </c>
      <c r="L47" s="16">
        <v>0</v>
      </c>
      <c r="M47" s="16">
        <v>0</v>
      </c>
      <c r="N47" s="16">
        <v>0</v>
      </c>
      <c r="O47" s="16">
        <v>692361.13</v>
      </c>
      <c r="P47" s="15">
        <f t="shared" si="1"/>
        <v>32928711.129999999</v>
      </c>
    </row>
    <row r="48" spans="1:16" ht="25.5" x14ac:dyDescent="0.2">
      <c r="A48" s="12" t="s">
        <v>135</v>
      </c>
      <c r="B48" s="12" t="s">
        <v>136</v>
      </c>
      <c r="C48" s="13" t="s">
        <v>132</v>
      </c>
      <c r="D48" s="14" t="s">
        <v>134</v>
      </c>
      <c r="E48" s="15">
        <v>122361800</v>
      </c>
      <c r="F48" s="16">
        <v>122361800</v>
      </c>
      <c r="G48" s="16">
        <v>100327300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122361800</v>
      </c>
    </row>
    <row r="49" spans="1:16" ht="25.5" x14ac:dyDescent="0.2">
      <c r="A49" s="12" t="s">
        <v>137</v>
      </c>
      <c r="B49" s="12" t="s">
        <v>139</v>
      </c>
      <c r="C49" s="13" t="s">
        <v>138</v>
      </c>
      <c r="D49" s="14" t="s">
        <v>140</v>
      </c>
      <c r="E49" s="15">
        <v>5514100</v>
      </c>
      <c r="F49" s="16">
        <v>5514100</v>
      </c>
      <c r="G49" s="16">
        <v>4358000</v>
      </c>
      <c r="H49" s="16">
        <v>143400</v>
      </c>
      <c r="I49" s="16">
        <v>0</v>
      </c>
      <c r="J49" s="15">
        <v>383500</v>
      </c>
      <c r="K49" s="16">
        <v>0</v>
      </c>
      <c r="L49" s="16">
        <v>383500</v>
      </c>
      <c r="M49" s="16">
        <v>300000</v>
      </c>
      <c r="N49" s="16">
        <v>0</v>
      </c>
      <c r="O49" s="16">
        <v>0</v>
      </c>
      <c r="P49" s="15">
        <f t="shared" si="1"/>
        <v>5897600</v>
      </c>
    </row>
    <row r="50" spans="1:16" ht="25.5" x14ac:dyDescent="0.2">
      <c r="A50" s="12" t="s">
        <v>141</v>
      </c>
      <c r="B50" s="12" t="s">
        <v>143</v>
      </c>
      <c r="C50" s="13" t="s">
        <v>142</v>
      </c>
      <c r="D50" s="14" t="s">
        <v>144</v>
      </c>
      <c r="E50" s="15">
        <v>1808250</v>
      </c>
      <c r="F50" s="16">
        <v>1808250</v>
      </c>
      <c r="G50" s="16">
        <v>1433000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1808250</v>
      </c>
    </row>
    <row r="51" spans="1:16" x14ac:dyDescent="0.2">
      <c r="A51" s="12" t="s">
        <v>145</v>
      </c>
      <c r="B51" s="12" t="s">
        <v>146</v>
      </c>
      <c r="C51" s="13" t="s">
        <v>142</v>
      </c>
      <c r="D51" s="14" t="s">
        <v>147</v>
      </c>
      <c r="E51" s="15">
        <v>18100</v>
      </c>
      <c r="F51" s="16">
        <v>18100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18100</v>
      </c>
    </row>
    <row r="52" spans="1:16" ht="51" x14ac:dyDescent="0.2">
      <c r="A52" s="12" t="s">
        <v>148</v>
      </c>
      <c r="B52" s="12" t="s">
        <v>149</v>
      </c>
      <c r="C52" s="13" t="s">
        <v>142</v>
      </c>
      <c r="D52" s="14" t="s">
        <v>150</v>
      </c>
      <c r="E52" s="15">
        <v>364400</v>
      </c>
      <c r="F52" s="16">
        <v>364400</v>
      </c>
      <c r="G52" s="16">
        <v>297600</v>
      </c>
      <c r="H52" s="16">
        <v>0</v>
      </c>
      <c r="I52" s="16">
        <v>0</v>
      </c>
      <c r="J52" s="15">
        <v>119600</v>
      </c>
      <c r="K52" s="16">
        <v>119600</v>
      </c>
      <c r="L52" s="16">
        <v>0</v>
      </c>
      <c r="M52" s="16">
        <v>0</v>
      </c>
      <c r="N52" s="16">
        <v>0</v>
      </c>
      <c r="O52" s="16">
        <v>119600</v>
      </c>
      <c r="P52" s="15">
        <f t="shared" si="1"/>
        <v>484000</v>
      </c>
    </row>
    <row r="53" spans="1:16" ht="38.25" x14ac:dyDescent="0.2">
      <c r="A53" s="12" t="s">
        <v>151</v>
      </c>
      <c r="B53" s="12" t="s">
        <v>58</v>
      </c>
      <c r="C53" s="13" t="s">
        <v>42</v>
      </c>
      <c r="D53" s="14" t="s">
        <v>59</v>
      </c>
      <c r="E53" s="15">
        <v>30000</v>
      </c>
      <c r="F53" s="16">
        <v>30000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30000</v>
      </c>
    </row>
    <row r="54" spans="1:16" x14ac:dyDescent="0.2">
      <c r="A54" s="12" t="s">
        <v>152</v>
      </c>
      <c r="B54" s="12" t="s">
        <v>154</v>
      </c>
      <c r="C54" s="13" t="s">
        <v>153</v>
      </c>
      <c r="D54" s="14" t="s">
        <v>155</v>
      </c>
      <c r="E54" s="15">
        <v>1868900</v>
      </c>
      <c r="F54" s="16">
        <v>1868900</v>
      </c>
      <c r="G54" s="16">
        <v>1443600</v>
      </c>
      <c r="H54" s="16">
        <v>81100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1868900</v>
      </c>
    </row>
    <row r="55" spans="1:16" x14ac:dyDescent="0.2">
      <c r="A55" s="12" t="s">
        <v>156</v>
      </c>
      <c r="B55" s="12" t="s">
        <v>157</v>
      </c>
      <c r="C55" s="13" t="s">
        <v>153</v>
      </c>
      <c r="D55" s="14" t="s">
        <v>158</v>
      </c>
      <c r="E55" s="15">
        <v>334660</v>
      </c>
      <c r="F55" s="16">
        <v>334660</v>
      </c>
      <c r="G55" s="16">
        <v>256900</v>
      </c>
      <c r="H55" s="16">
        <v>11260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334660</v>
      </c>
    </row>
    <row r="56" spans="1:16" ht="38.25" x14ac:dyDescent="0.2">
      <c r="A56" s="12" t="s">
        <v>159</v>
      </c>
      <c r="B56" s="12" t="s">
        <v>161</v>
      </c>
      <c r="C56" s="13" t="s">
        <v>160</v>
      </c>
      <c r="D56" s="14" t="s">
        <v>162</v>
      </c>
      <c r="E56" s="15">
        <v>4386350</v>
      </c>
      <c r="F56" s="16">
        <v>4386350</v>
      </c>
      <c r="G56" s="16">
        <v>3279700</v>
      </c>
      <c r="H56" s="16">
        <v>334150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4386350</v>
      </c>
    </row>
    <row r="57" spans="1:16" x14ac:dyDescent="0.2">
      <c r="A57" s="12" t="s">
        <v>163</v>
      </c>
      <c r="B57" s="12" t="s">
        <v>165</v>
      </c>
      <c r="C57" s="13" t="s">
        <v>164</v>
      </c>
      <c r="D57" s="14" t="s">
        <v>166</v>
      </c>
      <c r="E57" s="15">
        <v>250000</v>
      </c>
      <c r="F57" s="16">
        <v>250000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250000</v>
      </c>
    </row>
    <row r="58" spans="1:16" ht="38.25" x14ac:dyDescent="0.2">
      <c r="A58" s="12" t="s">
        <v>167</v>
      </c>
      <c r="B58" s="12" t="s">
        <v>168</v>
      </c>
      <c r="C58" s="13" t="s">
        <v>65</v>
      </c>
      <c r="D58" s="14" t="s">
        <v>169</v>
      </c>
      <c r="E58" s="15">
        <v>1860400</v>
      </c>
      <c r="F58" s="16">
        <v>1860400</v>
      </c>
      <c r="G58" s="16">
        <v>1446800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1860400</v>
      </c>
    </row>
    <row r="59" spans="1:16" x14ac:dyDescent="0.2">
      <c r="A59" s="6" t="s">
        <v>170</v>
      </c>
      <c r="B59" s="7"/>
      <c r="C59" s="8"/>
      <c r="D59" s="9" t="s">
        <v>171</v>
      </c>
      <c r="E59" s="10">
        <v>2590900</v>
      </c>
      <c r="F59" s="11">
        <v>2590900</v>
      </c>
      <c r="G59" s="11">
        <v>920000</v>
      </c>
      <c r="H59" s="11">
        <v>0</v>
      </c>
      <c r="I59" s="11">
        <v>0</v>
      </c>
      <c r="J59" s="10">
        <v>200000</v>
      </c>
      <c r="K59" s="11">
        <v>200000</v>
      </c>
      <c r="L59" s="11">
        <v>0</v>
      </c>
      <c r="M59" s="11">
        <v>0</v>
      </c>
      <c r="N59" s="11">
        <v>0</v>
      </c>
      <c r="O59" s="11">
        <v>200000</v>
      </c>
      <c r="P59" s="10">
        <f t="shared" si="1"/>
        <v>2790900</v>
      </c>
    </row>
    <row r="60" spans="1:16" x14ac:dyDescent="0.2">
      <c r="A60" s="6" t="s">
        <v>172</v>
      </c>
      <c r="B60" s="7"/>
      <c r="C60" s="8"/>
      <c r="D60" s="9" t="s">
        <v>171</v>
      </c>
      <c r="E60" s="10">
        <v>2590900</v>
      </c>
      <c r="F60" s="11">
        <v>2590900</v>
      </c>
      <c r="G60" s="11">
        <v>920000</v>
      </c>
      <c r="H60" s="11">
        <v>0</v>
      </c>
      <c r="I60" s="11">
        <v>0</v>
      </c>
      <c r="J60" s="10">
        <v>200000</v>
      </c>
      <c r="K60" s="11">
        <v>200000</v>
      </c>
      <c r="L60" s="11">
        <v>0</v>
      </c>
      <c r="M60" s="11">
        <v>0</v>
      </c>
      <c r="N60" s="11">
        <v>0</v>
      </c>
      <c r="O60" s="11">
        <v>200000</v>
      </c>
      <c r="P60" s="10">
        <f t="shared" si="1"/>
        <v>2790900</v>
      </c>
    </row>
    <row r="61" spans="1:16" ht="38.25" x14ac:dyDescent="0.2">
      <c r="A61" s="12" t="s">
        <v>173</v>
      </c>
      <c r="B61" s="12" t="s">
        <v>126</v>
      </c>
      <c r="C61" s="13" t="s">
        <v>22</v>
      </c>
      <c r="D61" s="14" t="s">
        <v>127</v>
      </c>
      <c r="E61" s="15">
        <v>1160900</v>
      </c>
      <c r="F61" s="16">
        <v>1160900</v>
      </c>
      <c r="G61" s="16">
        <v>920000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1160900</v>
      </c>
    </row>
    <row r="62" spans="1:16" x14ac:dyDescent="0.2">
      <c r="A62" s="12" t="s">
        <v>174</v>
      </c>
      <c r="B62" s="12" t="s">
        <v>175</v>
      </c>
      <c r="C62" s="13" t="s">
        <v>27</v>
      </c>
      <c r="D62" s="14" t="s">
        <v>176</v>
      </c>
      <c r="E62" s="15">
        <v>1200000</v>
      </c>
      <c r="F62" s="16">
        <v>1200000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1200000</v>
      </c>
    </row>
    <row r="63" spans="1:16" ht="38.25" x14ac:dyDescent="0.2">
      <c r="A63" s="12" t="s">
        <v>177</v>
      </c>
      <c r="B63" s="12" t="s">
        <v>178</v>
      </c>
      <c r="C63" s="13" t="s">
        <v>27</v>
      </c>
      <c r="D63" s="14" t="s">
        <v>179</v>
      </c>
      <c r="E63" s="15">
        <v>230000</v>
      </c>
      <c r="F63" s="16">
        <v>230000</v>
      </c>
      <c r="G63" s="16">
        <v>0</v>
      </c>
      <c r="H63" s="16">
        <v>0</v>
      </c>
      <c r="I63" s="16">
        <v>0</v>
      </c>
      <c r="J63" s="15">
        <v>200000</v>
      </c>
      <c r="K63" s="16">
        <v>200000</v>
      </c>
      <c r="L63" s="16">
        <v>0</v>
      </c>
      <c r="M63" s="16">
        <v>0</v>
      </c>
      <c r="N63" s="16">
        <v>0</v>
      </c>
      <c r="O63" s="16">
        <v>200000</v>
      </c>
      <c r="P63" s="15">
        <f t="shared" si="1"/>
        <v>430000</v>
      </c>
    </row>
    <row r="64" spans="1:16" x14ac:dyDescent="0.2">
      <c r="A64" s="17" t="s">
        <v>180</v>
      </c>
      <c r="B64" s="18" t="s">
        <v>180</v>
      </c>
      <c r="C64" s="19" t="s">
        <v>180</v>
      </c>
      <c r="D64" s="20" t="s">
        <v>181</v>
      </c>
      <c r="E64" s="10">
        <v>235855810</v>
      </c>
      <c r="F64" s="10">
        <v>227587910</v>
      </c>
      <c r="G64" s="10">
        <v>166115960</v>
      </c>
      <c r="H64" s="10">
        <v>13779070</v>
      </c>
      <c r="I64" s="10">
        <v>8267900</v>
      </c>
      <c r="J64" s="10">
        <v>8717021.129999999</v>
      </c>
      <c r="K64" s="10">
        <v>5847221.1299999999</v>
      </c>
      <c r="L64" s="10">
        <v>2869800</v>
      </c>
      <c r="M64" s="10">
        <v>300000</v>
      </c>
      <c r="N64" s="10">
        <v>0</v>
      </c>
      <c r="O64" s="10">
        <v>5847221.1299999999</v>
      </c>
      <c r="P64" s="10">
        <f t="shared" si="1"/>
        <v>244572831.13</v>
      </c>
    </row>
    <row r="67" spans="1:16" ht="15.75" x14ac:dyDescent="0.25">
      <c r="B67" s="3"/>
      <c r="D67" s="26" t="s">
        <v>187</v>
      </c>
      <c r="E67" s="27"/>
      <c r="F67" s="27"/>
      <c r="G67" s="27"/>
      <c r="H67" s="27"/>
      <c r="I67" s="28"/>
      <c r="J67" s="26"/>
      <c r="K67" s="27"/>
    </row>
    <row r="70" spans="1:16" x14ac:dyDescent="0.2">
      <c r="M70" s="34" t="s">
        <v>188</v>
      </c>
    </row>
    <row r="71" spans="1:16" x14ac:dyDescent="0.2">
      <c r="M71" s="34" t="s">
        <v>184</v>
      </c>
    </row>
    <row r="72" spans="1:16" x14ac:dyDescent="0.2">
      <c r="M72" s="34" t="s">
        <v>185</v>
      </c>
    </row>
    <row r="73" spans="1:16" x14ac:dyDescent="0.2">
      <c r="M73" s="34" t="s">
        <v>186</v>
      </c>
    </row>
    <row r="74" spans="1:16" x14ac:dyDescent="0.2">
      <c r="A74" s="35" t="s">
        <v>189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6" x14ac:dyDescent="0.2">
      <c r="A75" s="36" t="s">
        <v>190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x14ac:dyDescent="0.2">
      <c r="A76" s="36" t="s">
        <v>191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x14ac:dyDescent="0.2">
      <c r="A77" s="22" t="s">
        <v>182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 x14ac:dyDescent="0.2">
      <c r="A78" s="21" t="s">
        <v>183</v>
      </c>
      <c r="P78" s="1" t="s">
        <v>3</v>
      </c>
    </row>
    <row r="79" spans="1:16" x14ac:dyDescent="0.2">
      <c r="A79" s="31" t="s">
        <v>4</v>
      </c>
      <c r="B79" s="31" t="s">
        <v>5</v>
      </c>
      <c r="C79" s="31" t="s">
        <v>6</v>
      </c>
      <c r="D79" s="32" t="s">
        <v>7</v>
      </c>
      <c r="E79" s="32" t="s">
        <v>8</v>
      </c>
      <c r="F79" s="32"/>
      <c r="G79" s="32"/>
      <c r="H79" s="32"/>
      <c r="I79" s="32"/>
      <c r="J79" s="32" t="s">
        <v>15</v>
      </c>
      <c r="K79" s="32"/>
      <c r="L79" s="32"/>
      <c r="M79" s="32"/>
      <c r="N79" s="32"/>
      <c r="O79" s="32"/>
      <c r="P79" s="33" t="s">
        <v>17</v>
      </c>
    </row>
    <row r="80" spans="1:16" x14ac:dyDescent="0.2">
      <c r="A80" s="32"/>
      <c r="B80" s="32"/>
      <c r="C80" s="32"/>
      <c r="D80" s="32"/>
      <c r="E80" s="33" t="s">
        <v>9</v>
      </c>
      <c r="F80" s="32" t="s">
        <v>10</v>
      </c>
      <c r="G80" s="32" t="s">
        <v>11</v>
      </c>
      <c r="H80" s="32"/>
      <c r="I80" s="32" t="s">
        <v>14</v>
      </c>
      <c r="J80" s="33" t="s">
        <v>9</v>
      </c>
      <c r="K80" s="32" t="s">
        <v>16</v>
      </c>
      <c r="L80" s="32" t="s">
        <v>10</v>
      </c>
      <c r="M80" s="32" t="s">
        <v>11</v>
      </c>
      <c r="N80" s="32"/>
      <c r="O80" s="32" t="s">
        <v>14</v>
      </c>
      <c r="P80" s="32"/>
    </row>
    <row r="81" spans="1:16" x14ac:dyDescent="0.2">
      <c r="A81" s="32"/>
      <c r="B81" s="32"/>
      <c r="C81" s="32"/>
      <c r="D81" s="32"/>
      <c r="E81" s="32"/>
      <c r="F81" s="32"/>
      <c r="G81" s="32" t="s">
        <v>12</v>
      </c>
      <c r="H81" s="32" t="s">
        <v>13</v>
      </c>
      <c r="I81" s="32"/>
      <c r="J81" s="32"/>
      <c r="K81" s="32"/>
      <c r="L81" s="32"/>
      <c r="M81" s="32" t="s">
        <v>12</v>
      </c>
      <c r="N81" s="32" t="s">
        <v>13</v>
      </c>
      <c r="O81" s="32"/>
      <c r="P81" s="32"/>
    </row>
    <row r="82" spans="1:16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">
      <c r="A83" s="23">
        <v>1</v>
      </c>
      <c r="B83" s="23">
        <v>2</v>
      </c>
      <c r="C83" s="23">
        <v>3</v>
      </c>
      <c r="D83" s="23">
        <v>4</v>
      </c>
      <c r="E83" s="24">
        <v>5</v>
      </c>
      <c r="F83" s="23">
        <v>6</v>
      </c>
      <c r="G83" s="23">
        <v>7</v>
      </c>
      <c r="H83" s="23">
        <v>8</v>
      </c>
      <c r="I83" s="23">
        <v>9</v>
      </c>
      <c r="J83" s="24">
        <v>10</v>
      </c>
      <c r="K83" s="23">
        <v>11</v>
      </c>
      <c r="L83" s="23">
        <v>12</v>
      </c>
      <c r="M83" s="23">
        <v>13</v>
      </c>
      <c r="N83" s="23">
        <v>14</v>
      </c>
      <c r="O83" s="23">
        <v>15</v>
      </c>
      <c r="P83" s="24">
        <v>16</v>
      </c>
    </row>
    <row r="84" spans="1:16" x14ac:dyDescent="0.2">
      <c r="A84" s="37" t="s">
        <v>192</v>
      </c>
      <c r="B84" s="37"/>
      <c r="C84" s="37"/>
      <c r="D84" s="37"/>
      <c r="E84" s="38">
        <f>E85</f>
        <v>-13636300</v>
      </c>
      <c r="F84" s="38">
        <f t="shared" ref="F84:O85" si="2">F85</f>
        <v>-13636300</v>
      </c>
      <c r="G84" s="38">
        <f t="shared" si="2"/>
        <v>-11177300</v>
      </c>
      <c r="H84" s="38">
        <f t="shared" si="2"/>
        <v>0</v>
      </c>
      <c r="I84" s="38">
        <f t="shared" si="2"/>
        <v>0</v>
      </c>
      <c r="J84" s="38">
        <f t="shared" si="2"/>
        <v>-13300</v>
      </c>
      <c r="K84" s="38">
        <f t="shared" si="2"/>
        <v>-13300</v>
      </c>
      <c r="L84" s="38">
        <f t="shared" si="2"/>
        <v>0</v>
      </c>
      <c r="M84" s="38">
        <f t="shared" si="2"/>
        <v>0</v>
      </c>
      <c r="N84" s="38">
        <f t="shared" si="2"/>
        <v>0</v>
      </c>
      <c r="O84" s="38">
        <f t="shared" si="2"/>
        <v>-13300</v>
      </c>
      <c r="P84" s="38">
        <f>P85</f>
        <v>-13649600</v>
      </c>
    </row>
    <row r="85" spans="1:16" ht="38.25" x14ac:dyDescent="0.2">
      <c r="A85" s="6" t="s">
        <v>121</v>
      </c>
      <c r="B85" s="7"/>
      <c r="C85" s="8"/>
      <c r="D85" s="39" t="s">
        <v>193</v>
      </c>
      <c r="E85" s="10">
        <f>E86</f>
        <v>-13636300</v>
      </c>
      <c r="F85" s="40">
        <f t="shared" si="2"/>
        <v>-13636300</v>
      </c>
      <c r="G85" s="40">
        <f t="shared" si="2"/>
        <v>-11177300</v>
      </c>
      <c r="H85" s="40">
        <f t="shared" si="2"/>
        <v>0</v>
      </c>
      <c r="I85" s="40">
        <f t="shared" si="2"/>
        <v>0</v>
      </c>
      <c r="J85" s="10">
        <f t="shared" si="2"/>
        <v>-13300</v>
      </c>
      <c r="K85" s="40">
        <f t="shared" si="2"/>
        <v>-13300</v>
      </c>
      <c r="L85" s="40">
        <f t="shared" si="2"/>
        <v>0</v>
      </c>
      <c r="M85" s="40">
        <f t="shared" si="2"/>
        <v>0</v>
      </c>
      <c r="N85" s="40">
        <f t="shared" si="2"/>
        <v>0</v>
      </c>
      <c r="O85" s="40">
        <f t="shared" si="2"/>
        <v>-13300</v>
      </c>
      <c r="P85" s="10">
        <f t="shared" ref="P85:P88" si="3">E85+J85</f>
        <v>-13649600</v>
      </c>
    </row>
    <row r="86" spans="1:16" ht="38.25" x14ac:dyDescent="0.2">
      <c r="A86" s="6" t="s">
        <v>123</v>
      </c>
      <c r="B86" s="7"/>
      <c r="C86" s="8"/>
      <c r="D86" s="39" t="s">
        <v>194</v>
      </c>
      <c r="E86" s="10">
        <f>E87+E88</f>
        <v>-13636300</v>
      </c>
      <c r="F86" s="40">
        <f t="shared" ref="F86:O86" si="4">F87+F88</f>
        <v>-13636300</v>
      </c>
      <c r="G86" s="40">
        <f t="shared" si="4"/>
        <v>-11177300</v>
      </c>
      <c r="H86" s="40">
        <f t="shared" si="4"/>
        <v>0</v>
      </c>
      <c r="I86" s="40">
        <f t="shared" si="4"/>
        <v>0</v>
      </c>
      <c r="J86" s="10">
        <f t="shared" si="4"/>
        <v>-13300</v>
      </c>
      <c r="K86" s="40">
        <f t="shared" si="4"/>
        <v>-13300</v>
      </c>
      <c r="L86" s="40">
        <f t="shared" si="4"/>
        <v>0</v>
      </c>
      <c r="M86" s="40">
        <f t="shared" si="4"/>
        <v>0</v>
      </c>
      <c r="N86" s="40">
        <f t="shared" si="4"/>
        <v>0</v>
      </c>
      <c r="O86" s="40">
        <f t="shared" si="4"/>
        <v>-13300</v>
      </c>
      <c r="P86" s="10">
        <f t="shared" si="3"/>
        <v>-13649600</v>
      </c>
    </row>
    <row r="87" spans="1:16" ht="25.5" x14ac:dyDescent="0.2">
      <c r="A87" s="12" t="s">
        <v>135</v>
      </c>
      <c r="B87" s="12" t="s">
        <v>136</v>
      </c>
      <c r="C87" s="13" t="s">
        <v>132</v>
      </c>
      <c r="D87" s="14" t="s">
        <v>134</v>
      </c>
      <c r="E87" s="15">
        <v>-13595800</v>
      </c>
      <c r="F87" s="16">
        <v>-13595800</v>
      </c>
      <c r="G87" s="16">
        <v>-11144100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3"/>
        <v>-13595800</v>
      </c>
    </row>
    <row r="88" spans="1:16" ht="51" x14ac:dyDescent="0.2">
      <c r="A88" s="12" t="s">
        <v>148</v>
      </c>
      <c r="B88" s="12" t="s">
        <v>149</v>
      </c>
      <c r="C88" s="13" t="s">
        <v>142</v>
      </c>
      <c r="D88" s="14" t="s">
        <v>150</v>
      </c>
      <c r="E88" s="15">
        <v>-40500</v>
      </c>
      <c r="F88" s="16">
        <v>-40500</v>
      </c>
      <c r="G88" s="16">
        <v>-33200</v>
      </c>
      <c r="H88" s="16">
        <v>0</v>
      </c>
      <c r="I88" s="16">
        <v>0</v>
      </c>
      <c r="J88" s="15">
        <v>-13300</v>
      </c>
      <c r="K88" s="16">
        <v>-13300</v>
      </c>
      <c r="L88" s="16">
        <v>0</v>
      </c>
      <c r="M88" s="16">
        <v>0</v>
      </c>
      <c r="N88" s="16">
        <v>0</v>
      </c>
      <c r="O88" s="16">
        <v>-13300</v>
      </c>
      <c r="P88" s="15">
        <f t="shared" si="3"/>
        <v>-53800</v>
      </c>
    </row>
    <row r="89" spans="1:16" x14ac:dyDescent="0.2">
      <c r="A89" s="37" t="s">
        <v>195</v>
      </c>
      <c r="B89" s="37"/>
      <c r="C89" s="37"/>
      <c r="D89" s="37"/>
      <c r="E89" s="38">
        <f t="shared" ref="E89:P89" si="5">E90+E99+E102</f>
        <v>0</v>
      </c>
      <c r="F89" s="38">
        <f t="shared" si="5"/>
        <v>187100</v>
      </c>
      <c r="G89" s="38">
        <f t="shared" si="5"/>
        <v>103700</v>
      </c>
      <c r="H89" s="38">
        <f t="shared" si="5"/>
        <v>0</v>
      </c>
      <c r="I89" s="38">
        <f t="shared" si="5"/>
        <v>-187100</v>
      </c>
      <c r="J89" s="38">
        <f t="shared" si="5"/>
        <v>0</v>
      </c>
      <c r="K89" s="38">
        <f t="shared" si="5"/>
        <v>0</v>
      </c>
      <c r="L89" s="38">
        <f t="shared" si="5"/>
        <v>0</v>
      </c>
      <c r="M89" s="38">
        <f t="shared" si="5"/>
        <v>0</v>
      </c>
      <c r="N89" s="38">
        <f t="shared" si="5"/>
        <v>0</v>
      </c>
      <c r="O89" s="38">
        <f t="shared" si="5"/>
        <v>0</v>
      </c>
      <c r="P89" s="38">
        <f t="shared" si="5"/>
        <v>0</v>
      </c>
    </row>
    <row r="90" spans="1:16" ht="25.5" x14ac:dyDescent="0.2">
      <c r="A90" s="6" t="s">
        <v>18</v>
      </c>
      <c r="B90" s="7"/>
      <c r="C90" s="8"/>
      <c r="D90" s="41" t="s">
        <v>196</v>
      </c>
      <c r="E90" s="10">
        <f>E91</f>
        <v>-68100</v>
      </c>
      <c r="F90" s="40">
        <f t="shared" ref="F90:I90" si="6">F91</f>
        <v>119000</v>
      </c>
      <c r="G90" s="40">
        <f t="shared" si="6"/>
        <v>103700</v>
      </c>
      <c r="H90" s="40">
        <f t="shared" si="6"/>
        <v>0</v>
      </c>
      <c r="I90" s="40">
        <f t="shared" si="6"/>
        <v>-187100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0">
        <f t="shared" ref="P90:P104" si="7">E90+J90</f>
        <v>-68100</v>
      </c>
    </row>
    <row r="91" spans="1:16" ht="25.5" x14ac:dyDescent="0.2">
      <c r="A91" s="6" t="s">
        <v>20</v>
      </c>
      <c r="B91" s="7"/>
      <c r="C91" s="8"/>
      <c r="D91" s="41" t="s">
        <v>197</v>
      </c>
      <c r="E91" s="11">
        <f>SUM(E92:E98)</f>
        <v>-68100</v>
      </c>
      <c r="F91" s="11">
        <f t="shared" ref="F91:I91" si="8">SUM(F92:F98)</f>
        <v>119000</v>
      </c>
      <c r="G91" s="11">
        <f t="shared" si="8"/>
        <v>103700</v>
      </c>
      <c r="H91" s="11">
        <f t="shared" si="8"/>
        <v>0</v>
      </c>
      <c r="I91" s="11">
        <f t="shared" si="8"/>
        <v>-187100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0">
        <f t="shared" si="7"/>
        <v>-68100</v>
      </c>
    </row>
    <row r="92" spans="1:16" ht="63.75" x14ac:dyDescent="0.2">
      <c r="A92" s="12" t="s">
        <v>21</v>
      </c>
      <c r="B92" s="12" t="s">
        <v>23</v>
      </c>
      <c r="C92" s="13" t="s">
        <v>22</v>
      </c>
      <c r="D92" s="14" t="s">
        <v>24</v>
      </c>
      <c r="E92" s="15">
        <v>708740</v>
      </c>
      <c r="F92" s="16">
        <v>708740</v>
      </c>
      <c r="G92" s="16">
        <v>580920</v>
      </c>
      <c r="H92" s="16">
        <v>0</v>
      </c>
      <c r="I92" s="16">
        <v>0</v>
      </c>
      <c r="J92" s="15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5">
        <v>708740</v>
      </c>
    </row>
    <row r="93" spans="1:16" ht="25.5" x14ac:dyDescent="0.2">
      <c r="A93" s="12" t="s">
        <v>37</v>
      </c>
      <c r="B93" s="12" t="s">
        <v>39</v>
      </c>
      <c r="C93" s="13" t="s">
        <v>38</v>
      </c>
      <c r="D93" s="14" t="s">
        <v>40</v>
      </c>
      <c r="E93" s="15">
        <v>130000</v>
      </c>
      <c r="F93" s="16">
        <v>130000</v>
      </c>
      <c r="G93" s="16">
        <v>0</v>
      </c>
      <c r="H93" s="16">
        <v>0</v>
      </c>
      <c r="I93" s="16">
        <v>0</v>
      </c>
      <c r="J93" s="15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5">
        <v>130000</v>
      </c>
    </row>
    <row r="94" spans="1:16" ht="25.5" x14ac:dyDescent="0.2">
      <c r="A94" s="12" t="s">
        <v>41</v>
      </c>
      <c r="B94" s="12" t="s">
        <v>43</v>
      </c>
      <c r="C94" s="13" t="s">
        <v>42</v>
      </c>
      <c r="D94" s="14" t="s">
        <v>44</v>
      </c>
      <c r="E94" s="15">
        <v>6000</v>
      </c>
      <c r="F94" s="16">
        <v>6000</v>
      </c>
      <c r="G94" s="16">
        <v>0</v>
      </c>
      <c r="H94" s="16">
        <v>0</v>
      </c>
      <c r="I94" s="16">
        <v>0</v>
      </c>
      <c r="J94" s="15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5">
        <v>6000</v>
      </c>
    </row>
    <row r="95" spans="1:16" ht="25.5" x14ac:dyDescent="0.2">
      <c r="A95" s="12">
        <v>113242</v>
      </c>
      <c r="B95" s="12">
        <v>3242</v>
      </c>
      <c r="C95" s="13" t="s">
        <v>61</v>
      </c>
      <c r="D95" s="14" t="s">
        <v>198</v>
      </c>
      <c r="E95" s="15">
        <f>F95</f>
        <v>100000</v>
      </c>
      <c r="F95" s="16">
        <v>100000</v>
      </c>
      <c r="G95" s="16">
        <v>0</v>
      </c>
      <c r="H95" s="16">
        <v>0</v>
      </c>
      <c r="I95" s="16">
        <v>0</v>
      </c>
      <c r="J95" s="15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5">
        <f>E95</f>
        <v>100000</v>
      </c>
    </row>
    <row r="96" spans="1:16" ht="51" x14ac:dyDescent="0.2">
      <c r="A96" s="12" t="s">
        <v>45</v>
      </c>
      <c r="B96" s="12" t="s">
        <v>47</v>
      </c>
      <c r="C96" s="13" t="s">
        <v>46</v>
      </c>
      <c r="D96" s="14" t="s">
        <v>48</v>
      </c>
      <c r="E96" s="15">
        <v>-708740</v>
      </c>
      <c r="F96" s="16">
        <v>-708740</v>
      </c>
      <c r="G96" s="16">
        <v>-580920</v>
      </c>
      <c r="H96" s="16">
        <v>0</v>
      </c>
      <c r="I96" s="16">
        <v>0</v>
      </c>
      <c r="J96" s="15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5">
        <v>-708740</v>
      </c>
    </row>
    <row r="97" spans="1:16" x14ac:dyDescent="0.2">
      <c r="A97" s="12" t="s">
        <v>78</v>
      </c>
      <c r="B97" s="12" t="s">
        <v>79</v>
      </c>
      <c r="C97" s="13" t="s">
        <v>69</v>
      </c>
      <c r="D97" s="14" t="s">
        <v>80</v>
      </c>
      <c r="E97" s="15">
        <v>133000</v>
      </c>
      <c r="F97" s="16">
        <v>133000</v>
      </c>
      <c r="G97" s="16">
        <v>103700</v>
      </c>
      <c r="H97" s="16">
        <v>0</v>
      </c>
      <c r="I97" s="16">
        <v>0</v>
      </c>
      <c r="J97" s="15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5">
        <v>133000</v>
      </c>
    </row>
    <row r="98" spans="1:16" x14ac:dyDescent="0.2">
      <c r="A98" s="12" t="s">
        <v>81</v>
      </c>
      <c r="B98" s="12" t="s">
        <v>83</v>
      </c>
      <c r="C98" s="13" t="s">
        <v>82</v>
      </c>
      <c r="D98" s="14" t="s">
        <v>84</v>
      </c>
      <c r="E98" s="15">
        <f>F98+I98</f>
        <v>-437100</v>
      </c>
      <c r="F98" s="16">
        <v>-250000</v>
      </c>
      <c r="G98" s="16">
        <v>0</v>
      </c>
      <c r="H98" s="16">
        <v>0</v>
      </c>
      <c r="I98" s="16">
        <v>-187100</v>
      </c>
      <c r="J98" s="15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5">
        <f>F98+I98</f>
        <v>-437100</v>
      </c>
    </row>
    <row r="99" spans="1:16" ht="38.25" x14ac:dyDescent="0.2">
      <c r="A99" s="6" t="s">
        <v>121</v>
      </c>
      <c r="B99" s="7"/>
      <c r="C99" s="8"/>
      <c r="D99" s="39" t="s">
        <v>193</v>
      </c>
      <c r="E99" s="10">
        <f>E100</f>
        <v>18100</v>
      </c>
      <c r="F99" s="40">
        <f t="shared" ref="F99:O100" si="9">F100</f>
        <v>18100</v>
      </c>
      <c r="G99" s="40">
        <f t="shared" si="9"/>
        <v>0</v>
      </c>
      <c r="H99" s="40">
        <f t="shared" si="9"/>
        <v>0</v>
      </c>
      <c r="I99" s="40">
        <f t="shared" si="9"/>
        <v>0</v>
      </c>
      <c r="J99" s="10">
        <f t="shared" si="9"/>
        <v>0</v>
      </c>
      <c r="K99" s="40">
        <f t="shared" si="9"/>
        <v>0</v>
      </c>
      <c r="L99" s="40">
        <f t="shared" si="9"/>
        <v>0</v>
      </c>
      <c r="M99" s="40">
        <f t="shared" si="9"/>
        <v>0</v>
      </c>
      <c r="N99" s="40">
        <f t="shared" si="9"/>
        <v>0</v>
      </c>
      <c r="O99" s="40">
        <f t="shared" si="9"/>
        <v>0</v>
      </c>
      <c r="P99" s="10">
        <f t="shared" si="7"/>
        <v>18100</v>
      </c>
    </row>
    <row r="100" spans="1:16" ht="38.25" x14ac:dyDescent="0.2">
      <c r="A100" s="6" t="s">
        <v>123</v>
      </c>
      <c r="B100" s="7"/>
      <c r="C100" s="8"/>
      <c r="D100" s="39" t="s">
        <v>194</v>
      </c>
      <c r="E100" s="10">
        <f>E101</f>
        <v>18100</v>
      </c>
      <c r="F100" s="40">
        <f t="shared" si="9"/>
        <v>18100</v>
      </c>
      <c r="G100" s="40">
        <f t="shared" si="9"/>
        <v>0</v>
      </c>
      <c r="H100" s="40">
        <f t="shared" si="9"/>
        <v>0</v>
      </c>
      <c r="I100" s="40">
        <f t="shared" si="9"/>
        <v>0</v>
      </c>
      <c r="J100" s="10">
        <f t="shared" si="9"/>
        <v>0</v>
      </c>
      <c r="K100" s="40">
        <f t="shared" si="9"/>
        <v>0</v>
      </c>
      <c r="L100" s="40">
        <f t="shared" si="9"/>
        <v>0</v>
      </c>
      <c r="M100" s="40">
        <f t="shared" si="9"/>
        <v>0</v>
      </c>
      <c r="N100" s="40">
        <f t="shared" si="9"/>
        <v>0</v>
      </c>
      <c r="O100" s="40">
        <f t="shared" si="9"/>
        <v>0</v>
      </c>
      <c r="P100" s="10">
        <f t="shared" si="7"/>
        <v>18100</v>
      </c>
    </row>
    <row r="101" spans="1:16" x14ac:dyDescent="0.2">
      <c r="A101" s="12" t="s">
        <v>145</v>
      </c>
      <c r="B101" s="12" t="s">
        <v>146</v>
      </c>
      <c r="C101" s="13" t="s">
        <v>142</v>
      </c>
      <c r="D101" s="14" t="s">
        <v>147</v>
      </c>
      <c r="E101" s="15">
        <v>18100</v>
      </c>
      <c r="F101" s="16">
        <v>18100</v>
      </c>
      <c r="G101" s="16">
        <v>0</v>
      </c>
      <c r="H101" s="16">
        <v>0</v>
      </c>
      <c r="I101" s="16">
        <v>0</v>
      </c>
      <c r="J101" s="15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5">
        <f t="shared" si="7"/>
        <v>18100</v>
      </c>
    </row>
    <row r="102" spans="1:16" ht="25.5" x14ac:dyDescent="0.2">
      <c r="A102" s="6" t="s">
        <v>170</v>
      </c>
      <c r="B102" s="7"/>
      <c r="C102" s="8"/>
      <c r="D102" s="42" t="s">
        <v>199</v>
      </c>
      <c r="E102" s="10">
        <v>50000</v>
      </c>
      <c r="F102" s="11">
        <v>50000</v>
      </c>
      <c r="G102" s="11">
        <v>0</v>
      </c>
      <c r="H102" s="11">
        <v>0</v>
      </c>
      <c r="I102" s="11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0">
        <f t="shared" si="7"/>
        <v>50000</v>
      </c>
    </row>
    <row r="103" spans="1:16" ht="25.5" x14ac:dyDescent="0.2">
      <c r="A103" s="6" t="s">
        <v>172</v>
      </c>
      <c r="B103" s="7"/>
      <c r="C103" s="8"/>
      <c r="D103" s="42" t="s">
        <v>200</v>
      </c>
      <c r="E103" s="10">
        <v>50000</v>
      </c>
      <c r="F103" s="11">
        <v>50000</v>
      </c>
      <c r="G103" s="11">
        <v>0</v>
      </c>
      <c r="H103" s="11">
        <v>0</v>
      </c>
      <c r="I103" s="11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0">
        <f t="shared" si="7"/>
        <v>50000</v>
      </c>
    </row>
    <row r="104" spans="1:16" x14ac:dyDescent="0.2">
      <c r="A104" s="12" t="s">
        <v>174</v>
      </c>
      <c r="B104" s="12" t="s">
        <v>175</v>
      </c>
      <c r="C104" s="13" t="s">
        <v>27</v>
      </c>
      <c r="D104" s="14" t="s">
        <v>176</v>
      </c>
      <c r="E104" s="15">
        <v>50000</v>
      </c>
      <c r="F104" s="16">
        <v>50000</v>
      </c>
      <c r="G104" s="16">
        <v>0</v>
      </c>
      <c r="H104" s="16">
        <v>0</v>
      </c>
      <c r="I104" s="16">
        <v>0</v>
      </c>
      <c r="J104" s="15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5">
        <f t="shared" si="7"/>
        <v>50000</v>
      </c>
    </row>
    <row r="105" spans="1:16" x14ac:dyDescent="0.2">
      <c r="A105" s="17" t="s">
        <v>180</v>
      </c>
      <c r="B105" s="18" t="s">
        <v>180</v>
      </c>
      <c r="C105" s="19" t="s">
        <v>180</v>
      </c>
      <c r="D105" s="20" t="s">
        <v>181</v>
      </c>
      <c r="E105" s="10">
        <f>E89+E84</f>
        <v>-13636300</v>
      </c>
      <c r="F105" s="10">
        <f t="shared" ref="F105:O105" si="10">F89+F84</f>
        <v>-13449200</v>
      </c>
      <c r="G105" s="10">
        <f t="shared" si="10"/>
        <v>-11073600</v>
      </c>
      <c r="H105" s="10">
        <f t="shared" si="10"/>
        <v>0</v>
      </c>
      <c r="I105" s="10">
        <f t="shared" si="10"/>
        <v>-187100</v>
      </c>
      <c r="J105" s="10">
        <f t="shared" si="10"/>
        <v>-13300</v>
      </c>
      <c r="K105" s="10">
        <f t="shared" si="10"/>
        <v>-13300</v>
      </c>
      <c r="L105" s="10">
        <f t="shared" si="10"/>
        <v>0</v>
      </c>
      <c r="M105" s="10">
        <f t="shared" si="10"/>
        <v>0</v>
      </c>
      <c r="N105" s="10">
        <f t="shared" si="10"/>
        <v>0</v>
      </c>
      <c r="O105" s="10">
        <f t="shared" si="10"/>
        <v>-13300</v>
      </c>
      <c r="P105" s="10">
        <f>P89+P84</f>
        <v>-13649600</v>
      </c>
    </row>
    <row r="107" spans="1:16" ht="15.75" x14ac:dyDescent="0.25">
      <c r="B107" s="43" t="s">
        <v>201</v>
      </c>
      <c r="C107" s="44"/>
      <c r="D107" s="44"/>
      <c r="E107" s="44"/>
      <c r="F107" s="44"/>
      <c r="G107" s="26" t="s">
        <v>202</v>
      </c>
      <c r="H107" s="44"/>
      <c r="I107" s="3"/>
    </row>
  </sheetData>
  <mergeCells count="47">
    <mergeCell ref="A84:D84"/>
    <mergeCell ref="A89:D89"/>
    <mergeCell ref="L80:L82"/>
    <mergeCell ref="M80:N80"/>
    <mergeCell ref="O80:O82"/>
    <mergeCell ref="G81:G82"/>
    <mergeCell ref="H81:H82"/>
    <mergeCell ref="M81:M82"/>
    <mergeCell ref="N81:N82"/>
    <mergeCell ref="A74:P74"/>
    <mergeCell ref="A75:P75"/>
    <mergeCell ref="A76:P76"/>
    <mergeCell ref="A79:A82"/>
    <mergeCell ref="B79:B82"/>
    <mergeCell ref="C79:C82"/>
    <mergeCell ref="D79:D82"/>
    <mergeCell ref="E79:I79"/>
    <mergeCell ref="J79:O79"/>
    <mergeCell ref="P79:P82"/>
    <mergeCell ref="E80:E82"/>
    <mergeCell ref="F80:F82"/>
    <mergeCell ref="G80:H80"/>
    <mergeCell ref="I80:I82"/>
    <mergeCell ref="J80:J82"/>
    <mergeCell ref="K80:K82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user</cp:lastModifiedBy>
  <cp:lastPrinted>2022-05-18T05:19:58Z</cp:lastPrinted>
  <dcterms:created xsi:type="dcterms:W3CDTF">2022-05-18T05:16:57Z</dcterms:created>
  <dcterms:modified xsi:type="dcterms:W3CDTF">2022-08-02T06:34:16Z</dcterms:modified>
</cp:coreProperties>
</file>