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листопад\"/>
    </mc:Choice>
  </mc:AlternateContent>
  <xr:revisionPtr revIDLastSave="0" documentId="13_ncr:1_{755AE9CF-560A-4574-904A-D07C3BA4A4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0" i="1"/>
  <c r="I10" i="1"/>
  <c r="J10" i="1"/>
  <c r="G27" i="1"/>
  <c r="H24" i="1"/>
  <c r="I24" i="1"/>
  <c r="I21" i="1"/>
  <c r="I20" i="1" s="1"/>
  <c r="J21" i="1"/>
  <c r="J20" i="1" s="1"/>
  <c r="H21" i="1"/>
  <c r="H20" i="1" s="1"/>
  <c r="G22" i="1"/>
  <c r="G21" i="1" s="1"/>
  <c r="G20" i="1" l="1"/>
  <c r="G13" i="1" l="1"/>
  <c r="G11" i="1"/>
  <c r="J11" i="1"/>
  <c r="J26" i="1" l="1"/>
  <c r="J24" i="1" s="1"/>
  <c r="G26" i="1"/>
  <c r="H23" i="1" l="1"/>
  <c r="I23" i="1"/>
  <c r="J23" i="1"/>
  <c r="G25" i="1"/>
  <c r="G15" i="1"/>
  <c r="G24" i="1" l="1"/>
  <c r="G23" i="1" s="1"/>
  <c r="G12" i="1"/>
  <c r="G14" i="1"/>
  <c r="G16" i="1"/>
  <c r="G18" i="1"/>
  <c r="G19" i="1"/>
  <c r="G10" i="1" l="1"/>
  <c r="G9" i="1"/>
  <c r="G28" i="1" s="1"/>
  <c r="J9" i="1"/>
  <c r="J28" i="1" s="1"/>
  <c r="I9" i="1"/>
  <c r="I28" i="1" s="1"/>
  <c r="H9" i="1"/>
  <c r="H28" i="1" s="1"/>
</calcChain>
</file>

<file path=xl/sharedStrings.xml><?xml version="1.0" encoding="utf-8"?>
<sst xmlns="http://schemas.openxmlformats.org/spreadsheetml/2006/main" count="115" uniqueCount="104">
  <si>
    <t>Зміни до розподілу витрат Великобичківського селищного бюджету на реалізацію місцевих програм на 2025 рік</t>
  </si>
  <si>
    <t>0752500000</t>
  </si>
  <si>
    <t>(код бюджету)</t>
  </si>
  <si>
    <t>гривень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</si>
  <si>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</si>
  <si>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</si>
  <si>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</si>
  <si>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</si>
  <si>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</si>
  <si>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</si>
  <si>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</si>
  <si>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</si>
  <si>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</si>
  <si>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</si>
  <si>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</si>
  <si>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</si>
  <si>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</si>
  <si>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</si>
  <si>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</si>
  <si>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</si>
  <si>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0620</t>
  </si>
  <si>
    <t>Разом</t>
  </si>
  <si>
    <t>Секретар ради</t>
  </si>
  <si>
    <t>Валентина БОЖУК</t>
  </si>
  <si>
    <t xml:space="preserve">злочинністю, забезпечення громадського </t>
  </si>
  <si>
    <t xml:space="preserve">інформаційно-аналітичної системи „ Ситуаційний </t>
  </si>
  <si>
    <t xml:space="preserve">порядку на території Великобичківської </t>
  </si>
  <si>
    <t>центр „ Безпекове Закарпаття” на 2024 рік.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</si>
  <si>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</si>
  <si>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</si>
  <si>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</si>
  <si>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</si>
  <si>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розвитку та підтримки комунального некомерційного підприємства "Великобичківський Центр первинної медико-санітарної допомоги" на 2025 рік</t>
  </si>
  <si>
    <t>18.12.2024 №1481</t>
  </si>
  <si>
    <t>0116030</t>
  </si>
  <si>
    <t>6030</t>
  </si>
  <si>
    <t>Організація благоустрою населених пунктів</t>
  </si>
  <si>
    <t xml:space="preserve">Програма благоустрою населених пунктів Великобичківської територіальної громади на 2025 рік    </t>
  </si>
  <si>
    <t>0118110</t>
  </si>
  <si>
    <t>8110</t>
  </si>
  <si>
    <t>0320</t>
  </si>
  <si>
    <t xml:space="preserve">Заходи із запобігання та ліквідації надзвичайних ситуацій та наслідків стихійного лиха </t>
  </si>
  <si>
    <t>Програма Запобігання і ліквідації наслідків надзвичайних ситуацій техногенного та природного характеру, оперативного реагування на них у Великобичківській селищній територіальній громаді на 2025 рік</t>
  </si>
  <si>
    <t>18.12.2024 №1485</t>
  </si>
  <si>
    <t>0118130</t>
  </si>
  <si>
    <t>8130</t>
  </si>
  <si>
    <t>Забезпечення діяльності місцевої пожежної охорони</t>
  </si>
  <si>
    <t>Програма забезпечення діяльності комунального закладу "Місцева пожежна охорона"Великобичківської селищної ради на 2025 рік</t>
  </si>
  <si>
    <t>18.12.2024 №1484</t>
  </si>
  <si>
    <t>0118220</t>
  </si>
  <si>
    <t>8220</t>
  </si>
  <si>
    <t>0380</t>
  </si>
  <si>
    <t>Заходи та роботи з мобілізаційної підготовки місцевого значення</t>
  </si>
  <si>
    <t>Програма військово-патріотичного виховання у Великобичківській територіальній громаді на 2025 рік</t>
  </si>
  <si>
    <t>18.12.2024 №1473</t>
  </si>
  <si>
    <t>0117680</t>
  </si>
  <si>
    <t>0490</t>
  </si>
  <si>
    <t>Членські внески до асоціацій органів місцевого самоврядування</t>
  </si>
  <si>
    <t>0119770</t>
  </si>
  <si>
    <t>9770</t>
  </si>
  <si>
    <t>0180</t>
  </si>
  <si>
    <t>Інші субвенції з місцевого бюджету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</si>
  <si>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</si>
  <si>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</si>
  <si>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</si>
  <si>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37</t>
  </si>
  <si>
    <r>
      <t xml:space="preserve">Фінансовий відділ Великобичківської селищної ради </t>
    </r>
    <r>
      <rPr>
        <sz val="12"/>
        <rFont val="Times New Roman"/>
        <family val="1"/>
        <charset val="204"/>
      </rPr>
      <t>(головний розпорядник)</t>
    </r>
  </si>
  <si>
    <t>3710000</t>
  </si>
  <si>
    <r>
      <t>Фінансовий відділ Великобичківської селищної ради</t>
    </r>
    <r>
      <rPr>
        <sz val="12"/>
        <rFont val="Times New Roman"/>
        <family val="1"/>
        <charset val="204"/>
      </rPr>
      <t>(відповідальний виконавець)</t>
    </r>
  </si>
  <si>
    <t>Програма про сплату членських внесків
на 2025 рік</t>
  </si>
  <si>
    <t>Програма надання субвенції обласному бюджету Закарпатської області на співфінансування для внесення змін до матеріалів Схеми планування території Закарпатської області на 2025 рік</t>
  </si>
  <si>
    <t>Програма підтримки військової частини А0515 на 2025 рік</t>
  </si>
  <si>
    <t>18.12.2024 №1478</t>
  </si>
  <si>
    <t>0112010</t>
  </si>
  <si>
    <t>2010</t>
  </si>
  <si>
    <t>0731</t>
  </si>
  <si>
    <t>Багатопрофільна стаціонарна медична допомога населенню</t>
  </si>
  <si>
    <t>Програма фінансової підтримки комунального некомерційного підприємства Великобичківська міська лікарня на 2025 рік</t>
  </si>
  <si>
    <t>18.12.2024 №1483</t>
  </si>
  <si>
    <t>0112152</t>
  </si>
  <si>
    <t>2152</t>
  </si>
  <si>
    <t>0763</t>
  </si>
  <si>
    <t>Інші програми та заходи у сфері охорони здоров҆я</t>
  </si>
  <si>
    <t>Програма безоплатного та пільгового медикаментозного забезпечення окремих груп населення та за певними категоріями захворювань у Великобичківській територіальній громаді на 2025 рік</t>
  </si>
  <si>
    <t>18.12.2024 №1479</t>
  </si>
  <si>
    <t>Програма розвитку інфраструктури Великобичківської територіальної громади на 2024-2027 роки</t>
  </si>
  <si>
    <t>15.12.2023 №1150</t>
  </si>
  <si>
    <t>0800000</t>
  </si>
  <si>
    <t>08</t>
  </si>
  <si>
    <t>Відділ соціального захисту населення та соціального забезпечення Великобичківської селищної ради (головний розпорядник)</t>
  </si>
  <si>
    <t>0810000</t>
  </si>
  <si>
    <t>Відділ соціального захисту населення та соціального забезпечення Великобичківської селищної ради(відповідальний виконавець)</t>
  </si>
  <si>
    <t>0813242</t>
  </si>
  <si>
    <t>3242</t>
  </si>
  <si>
    <t>Інші заходи у сфері соціального захисту і соціального забезпечення</t>
  </si>
  <si>
    <t>Програма соціального захисту жителів Великобичківської територіальної громади «Турбота» на 2025 рік</t>
  </si>
  <si>
    <t>18.12.2024 №1488</t>
  </si>
  <si>
    <t>3719801</t>
  </si>
  <si>
    <t>Програма підтримки військової частини А4638 для закупівлі безпілотних літальних апаратів на 2025 рік</t>
  </si>
  <si>
    <t xml:space="preserve">Додаток №  5
до рішення 44-ї (позачергової) сесії 8-го скл.  Великобичківської селищної ради   від 21.11.2025 № 1710      </t>
  </si>
  <si>
    <t>21.11.2025 № 1707</t>
  </si>
  <si>
    <t>21.11.2025 № 1709</t>
  </si>
  <si>
    <t>21.11.2025 № 1706</t>
  </si>
  <si>
    <t>21.11.2025 № 1708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</si>
</sst>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Helv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vertical="center" wrapText="1"/>
    </xf>
    <xf numFmtId="0" fontId="5" fillId="0" borderId="0" xfId="1" applyFont="1"/>
    <xf numFmtId="0" fontId="4" fillId="0" borderId="0" xfId="1" applyFont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right" vertical="top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4" fontId="8" fillId="0" borderId="6" xfId="1" applyNumberFormat="1" applyFont="1" applyBorder="1" applyAlignment="1">
      <alignment horizontal="righ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4" fontId="5" fillId="0" borderId="2" xfId="1" applyNumberFormat="1" applyFont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6" xfId="1" applyNumberFormat="1" applyFont="1" applyBorder="1" applyAlignment="1">
      <alignment horizontal="right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6" xfId="1" applyFont="1" applyBorder="1"/>
    <xf numFmtId="4" fontId="8" fillId="0" borderId="6" xfId="1" applyNumberFormat="1" applyFont="1" applyBorder="1"/>
    <xf numFmtId="49" fontId="8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1" applyFont="1"/>
    <xf numFmtId="4" fontId="8" fillId="0" borderId="0" xfId="1" applyNumberFormat="1" applyFont="1"/>
    <xf numFmtId="0" fontId="13" fillId="0" borderId="0" xfId="0" applyFont="1" applyAlignment="1">
      <alignment horizontal="left"/>
    </xf>
    <xf numFmtId="0" fontId="5" fillId="0" borderId="6" xfId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4" fontId="8" fillId="0" borderId="2" xfId="1" applyNumberFormat="1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right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3">
    <cellStyle name="Звичайний" xfId="0" builtinId="0"/>
    <cellStyle name="Звичайний 2 2" xfId="2" xr:uid="{42C4B60A-FDE7-418F-BB34-8EB1A4D38566}"/>
    <cellStyle name="Обычный_Додатки 3,5,6 на 2021 рік для ОТГ" xfId="1" xr:uid="{F04C209F-6E08-43F5-9B23-9A31FA332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Normal="100" zoomScaleSheetLayoutView="40" workbookViewId="0">
      <selection activeCell="A3" sqref="A3:J3"/>
    </sheetView>
  </sheetViews>
  <sheetFormatPr defaultColWidth="7.85546875" defaultRowHeight="12.75" x14ac:dyDescent="0.2"/>
  <cols>
    <col min="1" max="1" width="12" style="1" customWidth="1"/>
    <col min="2" max="2" width="10.5703125" style="1" customWidth="1"/>
    <col min="3" max="3" width="11.5703125" style="1" customWidth="1"/>
    <col min="4" max="4" width="52.7109375" style="1" customWidth="1"/>
    <col min="5" max="5" width="47.140625" style="1" customWidth="1"/>
    <col min="6" max="6" width="12.42578125" style="1" customWidth="1"/>
    <col min="7" max="7" width="17.5703125" style="1" customWidth="1"/>
    <col min="8" max="8" width="14.85546875" style="1" customWidth="1"/>
    <col min="9" max="9" width="15" style="1" customWidth="1"/>
    <col min="10" max="10" width="14.42578125" style="1" customWidth="1"/>
    <col min="11" max="12" width="7.85546875" style="1"/>
    <col min="13" max="13" width="35.85546875" style="1" customWidth="1"/>
    <col min="14" max="16384" width="7.85546875" style="1"/>
  </cols>
  <sheetData>
    <row r="1" spans="1:10" ht="63.75" customHeight="1" x14ac:dyDescent="0.2">
      <c r="F1" s="62" t="s">
        <v>99</v>
      </c>
      <c r="G1" s="62"/>
      <c r="H1" s="62"/>
      <c r="I1" s="62"/>
      <c r="J1" s="62"/>
    </row>
    <row r="2" spans="1:10" x14ac:dyDescent="0.2">
      <c r="H2" s="2"/>
      <c r="I2" s="2"/>
      <c r="J2" s="2"/>
    </row>
    <row r="3" spans="1:10" s="3" customFormat="1" ht="18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8.75" x14ac:dyDescent="0.3">
      <c r="A4" s="64" t="s">
        <v>1</v>
      </c>
      <c r="B4" s="64"/>
      <c r="C4" s="4"/>
      <c r="D4" s="4"/>
      <c r="E4" s="4"/>
      <c r="F4" s="4"/>
      <c r="G4" s="4"/>
      <c r="H4" s="4"/>
      <c r="I4" s="4"/>
      <c r="J4" s="4"/>
    </row>
    <row r="5" spans="1:10" x14ac:dyDescent="0.2">
      <c r="A5" s="65" t="s">
        <v>2</v>
      </c>
      <c r="B5" s="65"/>
      <c r="C5" s="5"/>
      <c r="D5" s="5"/>
      <c r="E5" s="5"/>
      <c r="F5" s="5"/>
      <c r="G5" s="5"/>
      <c r="H5" s="5"/>
      <c r="I5" s="5"/>
      <c r="J5" s="6" t="s">
        <v>3</v>
      </c>
    </row>
    <row r="6" spans="1:10" x14ac:dyDescent="0.2">
      <c r="A6" s="66" t="s">
        <v>4</v>
      </c>
      <c r="B6" s="66" t="s">
        <v>5</v>
      </c>
      <c r="C6" s="66" t="s">
        <v>6</v>
      </c>
      <c r="D6" s="66" t="s">
        <v>7</v>
      </c>
      <c r="E6" s="66" t="s">
        <v>8</v>
      </c>
      <c r="F6" s="66" t="s">
        <v>9</v>
      </c>
      <c r="G6" s="66" t="s">
        <v>10</v>
      </c>
      <c r="H6" s="66" t="s">
        <v>11</v>
      </c>
      <c r="I6" s="68" t="s">
        <v>12</v>
      </c>
      <c r="J6" s="69"/>
    </row>
    <row r="7" spans="1:10" ht="38.25" x14ac:dyDescent="0.2">
      <c r="A7" s="67"/>
      <c r="B7" s="67"/>
      <c r="C7" s="67"/>
      <c r="D7" s="67"/>
      <c r="E7" s="67"/>
      <c r="F7" s="67"/>
      <c r="G7" s="67"/>
      <c r="H7" s="67"/>
      <c r="I7" s="7" t="s">
        <v>13</v>
      </c>
      <c r="J7" s="8" t="s">
        <v>14</v>
      </c>
    </row>
    <row r="8" spans="1:10" x14ac:dyDescent="0.2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</row>
    <row r="9" spans="1:10" ht="31.5" x14ac:dyDescent="0.2">
      <c r="A9" s="10" t="s">
        <v>15</v>
      </c>
      <c r="B9" s="10" t="s">
        <v>16</v>
      </c>
      <c r="C9" s="11"/>
      <c r="D9" s="12" t="s">
        <v>17</v>
      </c>
      <c r="E9" s="13"/>
      <c r="F9" s="11"/>
      <c r="G9" s="14">
        <f>G10</f>
        <v>-1499600</v>
      </c>
      <c r="H9" s="14">
        <f t="shared" ref="H9:J9" si="0">H10</f>
        <v>-99600</v>
      </c>
      <c r="I9" s="14">
        <f t="shared" si="0"/>
        <v>-1400000</v>
      </c>
      <c r="J9" s="14">
        <f t="shared" si="0"/>
        <v>-1400000</v>
      </c>
    </row>
    <row r="10" spans="1:10" ht="31.5" x14ac:dyDescent="0.2">
      <c r="A10" s="10" t="s">
        <v>18</v>
      </c>
      <c r="B10" s="10" t="s">
        <v>16</v>
      </c>
      <c r="C10" s="11"/>
      <c r="D10" s="12" t="s">
        <v>19</v>
      </c>
      <c r="E10" s="15"/>
      <c r="F10" s="16"/>
      <c r="G10" s="14">
        <f>G12+G14+G16+G15+G18+G19+G13+G17</f>
        <v>-1499600</v>
      </c>
      <c r="H10" s="14">
        <f t="shared" ref="H10:J10" si="1">H12+H14+H16+H15+H18+H19+H13+H17</f>
        <v>-99600</v>
      </c>
      <c r="I10" s="14">
        <f t="shared" si="1"/>
        <v>-1400000</v>
      </c>
      <c r="J10" s="14">
        <f t="shared" si="1"/>
        <v>-1400000</v>
      </c>
    </row>
    <row r="11" spans="1:10" ht="47.25" x14ac:dyDescent="0.2">
      <c r="A11" s="21" t="s">
        <v>73</v>
      </c>
      <c r="B11" s="21" t="s">
        <v>74</v>
      </c>
      <c r="C11" s="21" t="s">
        <v>75</v>
      </c>
      <c r="D11" s="43" t="s">
        <v>76</v>
      </c>
      <c r="E11" s="44" t="s">
        <v>77</v>
      </c>
      <c r="F11" s="23" t="s">
        <v>78</v>
      </c>
      <c r="G11" s="54">
        <f>H11+I11</f>
        <v>0</v>
      </c>
      <c r="H11" s="14">
        <v>52850</v>
      </c>
      <c r="I11" s="14">
        <v>-52850</v>
      </c>
      <c r="J11" s="14">
        <f>I11</f>
        <v>-52850</v>
      </c>
    </row>
    <row r="12" spans="1:10" ht="63" hidden="1" x14ac:dyDescent="0.2">
      <c r="A12" s="21" t="s">
        <v>28</v>
      </c>
      <c r="B12" s="21" t="s">
        <v>29</v>
      </c>
      <c r="C12" s="21" t="s">
        <v>30</v>
      </c>
      <c r="D12" s="43" t="s">
        <v>31</v>
      </c>
      <c r="E12" s="44" t="s">
        <v>32</v>
      </c>
      <c r="F12" s="23" t="s">
        <v>33</v>
      </c>
      <c r="G12" s="19">
        <f t="shared" ref="G12:G18" si="2">H12</f>
        <v>0</v>
      </c>
      <c r="H12" s="20">
        <v>0</v>
      </c>
      <c r="I12" s="20">
        <v>0</v>
      </c>
      <c r="J12" s="20">
        <v>0</v>
      </c>
    </row>
    <row r="13" spans="1:10" ht="84.75" hidden="1" customHeight="1" x14ac:dyDescent="0.2">
      <c r="A13" s="55" t="s">
        <v>79</v>
      </c>
      <c r="B13" s="55" t="s">
        <v>80</v>
      </c>
      <c r="C13" s="55" t="s">
        <v>81</v>
      </c>
      <c r="D13" s="56" t="s">
        <v>82</v>
      </c>
      <c r="E13" s="44" t="s">
        <v>83</v>
      </c>
      <c r="F13" s="23" t="s">
        <v>84</v>
      </c>
      <c r="G13" s="19">
        <f t="shared" ref="G13" si="3">H13</f>
        <v>0</v>
      </c>
      <c r="H13" s="20">
        <v>0</v>
      </c>
      <c r="I13" s="20">
        <v>0</v>
      </c>
      <c r="J13" s="20">
        <v>0</v>
      </c>
    </row>
    <row r="14" spans="1:10" ht="47.25" customHeight="1" x14ac:dyDescent="0.2">
      <c r="A14" s="17" t="s">
        <v>34</v>
      </c>
      <c r="B14" s="17" t="s">
        <v>35</v>
      </c>
      <c r="C14" s="17" t="s">
        <v>20</v>
      </c>
      <c r="D14" s="45" t="s">
        <v>36</v>
      </c>
      <c r="E14" s="18" t="s">
        <v>37</v>
      </c>
      <c r="F14" s="23" t="s">
        <v>72</v>
      </c>
      <c r="G14" s="19">
        <f t="shared" si="2"/>
        <v>-2000</v>
      </c>
      <c r="H14" s="20">
        <v>-2000</v>
      </c>
      <c r="I14" s="20">
        <v>0</v>
      </c>
      <c r="J14" s="20">
        <v>0</v>
      </c>
    </row>
    <row r="15" spans="1:10" ht="33" customHeight="1" x14ac:dyDescent="0.2">
      <c r="A15" s="21" t="s">
        <v>55</v>
      </c>
      <c r="B15" s="16">
        <v>7680</v>
      </c>
      <c r="C15" s="21" t="s">
        <v>56</v>
      </c>
      <c r="D15" s="15" t="s">
        <v>57</v>
      </c>
      <c r="E15" s="18" t="s">
        <v>69</v>
      </c>
      <c r="F15" s="23" t="s">
        <v>100</v>
      </c>
      <c r="G15" s="19">
        <f t="shared" si="2"/>
        <v>31400</v>
      </c>
      <c r="H15" s="20">
        <v>31400</v>
      </c>
      <c r="I15" s="20">
        <v>0</v>
      </c>
      <c r="J15" s="20">
        <v>0</v>
      </c>
    </row>
    <row r="16" spans="1:10" ht="81.75" customHeight="1" x14ac:dyDescent="0.2">
      <c r="A16" s="21" t="s">
        <v>38</v>
      </c>
      <c r="B16" s="21" t="s">
        <v>39</v>
      </c>
      <c r="C16" s="21" t="s">
        <v>40</v>
      </c>
      <c r="D16" s="15" t="s">
        <v>41</v>
      </c>
      <c r="E16" s="15" t="s">
        <v>42</v>
      </c>
      <c r="F16" s="23" t="s">
        <v>43</v>
      </c>
      <c r="G16" s="19">
        <f t="shared" si="2"/>
        <v>-100000</v>
      </c>
      <c r="H16" s="20">
        <v>-100000</v>
      </c>
      <c r="I16" s="20">
        <v>0</v>
      </c>
      <c r="J16" s="20">
        <v>0</v>
      </c>
    </row>
    <row r="17" spans="1:13" ht="54.75" customHeight="1" x14ac:dyDescent="0.2">
      <c r="A17" s="21" t="s">
        <v>38</v>
      </c>
      <c r="B17" s="21" t="s">
        <v>39</v>
      </c>
      <c r="C17" s="21" t="s">
        <v>40</v>
      </c>
      <c r="D17" s="15" t="s">
        <v>41</v>
      </c>
      <c r="E17" s="15" t="s">
        <v>85</v>
      </c>
      <c r="F17" s="23" t="s">
        <v>86</v>
      </c>
      <c r="G17" s="19">
        <f>I17</f>
        <v>-1400000</v>
      </c>
      <c r="H17" s="20">
        <v>0</v>
      </c>
      <c r="I17" s="20">
        <v>-1400000</v>
      </c>
      <c r="J17" s="20">
        <v>-1400000</v>
      </c>
    </row>
    <row r="18" spans="1:13" ht="64.5" customHeight="1" x14ac:dyDescent="0.2">
      <c r="A18" s="21" t="s">
        <v>44</v>
      </c>
      <c r="B18" s="21" t="s">
        <v>45</v>
      </c>
      <c r="C18" s="21" t="s">
        <v>40</v>
      </c>
      <c r="D18" s="15" t="s">
        <v>46</v>
      </c>
      <c r="E18" s="15" t="s">
        <v>47</v>
      </c>
      <c r="F18" s="23" t="s">
        <v>48</v>
      </c>
      <c r="G18" s="19">
        <f t="shared" si="2"/>
        <v>-129000</v>
      </c>
      <c r="H18" s="20">
        <v>-129000</v>
      </c>
      <c r="I18" s="20">
        <v>0</v>
      </c>
      <c r="J18" s="20">
        <v>0</v>
      </c>
      <c r="K18" s="25"/>
      <c r="M18" s="26"/>
    </row>
    <row r="19" spans="1:13" ht="51.75" customHeight="1" x14ac:dyDescent="0.2">
      <c r="A19" s="21" t="s">
        <v>49</v>
      </c>
      <c r="B19" s="21" t="s">
        <v>50</v>
      </c>
      <c r="C19" s="21" t="s">
        <v>51</v>
      </c>
      <c r="D19" s="15" t="s">
        <v>52</v>
      </c>
      <c r="E19" s="46" t="s">
        <v>53</v>
      </c>
      <c r="F19" s="23" t="s">
        <v>54</v>
      </c>
      <c r="G19" s="19">
        <f>H19</f>
        <v>100000</v>
      </c>
      <c r="H19" s="20">
        <v>100000</v>
      </c>
      <c r="I19" s="20">
        <v>0</v>
      </c>
      <c r="J19" s="20">
        <v>0</v>
      </c>
      <c r="K19" s="25"/>
      <c r="M19" s="26"/>
    </row>
    <row r="20" spans="1:13" ht="51.75" customHeight="1" x14ac:dyDescent="0.2">
      <c r="A20" s="10" t="s">
        <v>87</v>
      </c>
      <c r="B20" s="10" t="s">
        <v>88</v>
      </c>
      <c r="C20" s="10"/>
      <c r="D20" s="57" t="s">
        <v>89</v>
      </c>
      <c r="E20" s="24"/>
      <c r="F20" s="23"/>
      <c r="G20" s="53">
        <f>G21</f>
        <v>50000</v>
      </c>
      <c r="H20" s="53">
        <f t="shared" ref="H20:J21" si="4">H21</f>
        <v>50000</v>
      </c>
      <c r="I20" s="53">
        <f t="shared" si="4"/>
        <v>0</v>
      </c>
      <c r="J20" s="53">
        <f t="shared" si="4"/>
        <v>0</v>
      </c>
      <c r="K20" s="25"/>
      <c r="M20" s="26"/>
    </row>
    <row r="21" spans="1:13" ht="51.75" customHeight="1" x14ac:dyDescent="0.2">
      <c r="A21" s="10" t="s">
        <v>90</v>
      </c>
      <c r="B21" s="10" t="s">
        <v>88</v>
      </c>
      <c r="C21" s="10"/>
      <c r="D21" s="57" t="s">
        <v>91</v>
      </c>
      <c r="E21" s="24"/>
      <c r="F21" s="23"/>
      <c r="G21" s="53">
        <f>G22</f>
        <v>50000</v>
      </c>
      <c r="H21" s="53">
        <f>H22</f>
        <v>50000</v>
      </c>
      <c r="I21" s="53">
        <f t="shared" si="4"/>
        <v>0</v>
      </c>
      <c r="J21" s="53">
        <f t="shared" si="4"/>
        <v>0</v>
      </c>
      <c r="K21" s="25"/>
      <c r="M21" s="26"/>
    </row>
    <row r="22" spans="1:13" ht="54" customHeight="1" x14ac:dyDescent="0.2">
      <c r="A22" s="27" t="s">
        <v>92</v>
      </c>
      <c r="B22" s="28" t="s">
        <v>93</v>
      </c>
      <c r="C22" s="29">
        <v>1090</v>
      </c>
      <c r="D22" s="24" t="s">
        <v>94</v>
      </c>
      <c r="E22" s="22" t="s">
        <v>95</v>
      </c>
      <c r="F22" s="23" t="s">
        <v>96</v>
      </c>
      <c r="G22" s="19">
        <f>H22</f>
        <v>50000</v>
      </c>
      <c r="H22" s="20">
        <v>50000</v>
      </c>
      <c r="I22" s="20">
        <v>0</v>
      </c>
      <c r="J22" s="20">
        <v>0</v>
      </c>
      <c r="K22" s="25"/>
      <c r="M22" s="26"/>
    </row>
    <row r="23" spans="1:13" ht="46.5" customHeight="1" x14ac:dyDescent="0.2">
      <c r="A23" s="31" t="s">
        <v>64</v>
      </c>
      <c r="B23" s="32" t="s">
        <v>65</v>
      </c>
      <c r="C23" s="33"/>
      <c r="D23" s="52" t="s">
        <v>66</v>
      </c>
      <c r="E23" s="22"/>
      <c r="F23" s="16"/>
      <c r="G23" s="53">
        <f>G24</f>
        <v>250000</v>
      </c>
      <c r="H23" s="53">
        <f t="shared" ref="H23:J23" si="5">H24</f>
        <v>150000</v>
      </c>
      <c r="I23" s="53">
        <f t="shared" si="5"/>
        <v>100000</v>
      </c>
      <c r="J23" s="53">
        <f t="shared" si="5"/>
        <v>100000</v>
      </c>
      <c r="K23" s="25"/>
      <c r="M23" s="26"/>
    </row>
    <row r="24" spans="1:13" ht="39" customHeight="1" x14ac:dyDescent="0.2">
      <c r="A24" s="31" t="s">
        <v>67</v>
      </c>
      <c r="B24" s="32" t="s">
        <v>65</v>
      </c>
      <c r="C24" s="33"/>
      <c r="D24" s="52" t="s">
        <v>68</v>
      </c>
      <c r="E24" s="22"/>
      <c r="F24" s="16"/>
      <c r="G24" s="53">
        <f>G25+G26+G27</f>
        <v>250000</v>
      </c>
      <c r="H24" s="53">
        <f t="shared" ref="H24:J24" si="6">H25+H26+H27</f>
        <v>150000</v>
      </c>
      <c r="I24" s="53">
        <f t="shared" si="6"/>
        <v>100000</v>
      </c>
      <c r="J24" s="53">
        <f t="shared" si="6"/>
        <v>100000</v>
      </c>
      <c r="K24" s="25"/>
      <c r="M24" s="26"/>
    </row>
    <row r="25" spans="1:13" ht="83.25" customHeight="1" x14ac:dyDescent="0.2">
      <c r="A25" s="47" t="s">
        <v>58</v>
      </c>
      <c r="B25" s="47" t="s">
        <v>59</v>
      </c>
      <c r="C25" s="47" t="s">
        <v>60</v>
      </c>
      <c r="D25" s="48" t="s">
        <v>61</v>
      </c>
      <c r="E25" s="22" t="s">
        <v>70</v>
      </c>
      <c r="F25" s="23" t="s">
        <v>101</v>
      </c>
      <c r="G25" s="19">
        <f t="shared" ref="G25" si="7">H25</f>
        <v>50000</v>
      </c>
      <c r="H25" s="30">
        <v>50000</v>
      </c>
      <c r="I25" s="20">
        <v>0</v>
      </c>
      <c r="J25" s="20">
        <v>0</v>
      </c>
      <c r="K25" s="25"/>
      <c r="M25" s="26"/>
    </row>
    <row r="26" spans="1:13" ht="53.25" customHeight="1" x14ac:dyDescent="0.2">
      <c r="A26" s="49" t="s">
        <v>62</v>
      </c>
      <c r="B26" s="50">
        <v>9800</v>
      </c>
      <c r="C26" s="49" t="s">
        <v>60</v>
      </c>
      <c r="D26" s="51" t="s">
        <v>63</v>
      </c>
      <c r="E26" s="22" t="s">
        <v>71</v>
      </c>
      <c r="F26" s="23" t="s">
        <v>102</v>
      </c>
      <c r="G26" s="19">
        <f>I26</f>
        <v>100000</v>
      </c>
      <c r="H26" s="30">
        <v>0</v>
      </c>
      <c r="I26" s="20">
        <v>100000</v>
      </c>
      <c r="J26" s="20">
        <f>I26</f>
        <v>100000</v>
      </c>
      <c r="K26" s="25"/>
      <c r="M26" s="26"/>
    </row>
    <row r="27" spans="1:13" ht="53.25" customHeight="1" x14ac:dyDescent="0.2">
      <c r="A27" s="49" t="s">
        <v>97</v>
      </c>
      <c r="B27" s="50">
        <v>9800</v>
      </c>
      <c r="C27" s="49" t="s">
        <v>60</v>
      </c>
      <c r="D27" s="51" t="s">
        <v>63</v>
      </c>
      <c r="E27" s="22" t="s">
        <v>98</v>
      </c>
      <c r="F27" s="23" t="s">
        <v>103</v>
      </c>
      <c r="G27" s="19">
        <f>H27</f>
        <v>100000</v>
      </c>
      <c r="H27" s="30">
        <v>100000</v>
      </c>
      <c r="I27" s="20">
        <v>0</v>
      </c>
      <c r="J27" s="20">
        <v>0</v>
      </c>
      <c r="K27" s="25"/>
      <c r="M27" s="26"/>
    </row>
    <row r="28" spans="1:13" ht="18.75" x14ac:dyDescent="0.25">
      <c r="A28" s="58" t="s">
        <v>21</v>
      </c>
      <c r="B28" s="59"/>
      <c r="C28" s="60"/>
      <c r="D28" s="16"/>
      <c r="E28" s="34"/>
      <c r="F28" s="35"/>
      <c r="G28" s="36">
        <f>G9+G23+G20</f>
        <v>-1199600</v>
      </c>
      <c r="H28" s="36">
        <f>H9+H23+H20</f>
        <v>100400</v>
      </c>
      <c r="I28" s="36">
        <f t="shared" ref="I28:J28" si="8">I9+I23+I20</f>
        <v>-1300000</v>
      </c>
      <c r="J28" s="36">
        <f t="shared" si="8"/>
        <v>-1300000</v>
      </c>
    </row>
    <row r="29" spans="1:13" ht="18.75" x14ac:dyDescent="0.25">
      <c r="A29" s="37"/>
      <c r="B29" s="37"/>
      <c r="C29" s="37"/>
      <c r="D29" s="38"/>
      <c r="E29" s="39"/>
      <c r="F29" s="40"/>
      <c r="G29" s="41"/>
      <c r="H29" s="41"/>
      <c r="I29" s="41"/>
      <c r="J29" s="41"/>
    </row>
    <row r="30" spans="1:13" ht="18.75" x14ac:dyDescent="0.3">
      <c r="C30" s="42" t="s">
        <v>22</v>
      </c>
      <c r="D30" s="25"/>
      <c r="E30" s="39"/>
      <c r="F30" s="61" t="s">
        <v>23</v>
      </c>
      <c r="G30" s="61"/>
    </row>
    <row r="31" spans="1:13" ht="18.75" x14ac:dyDescent="0.2">
      <c r="D31" s="25"/>
      <c r="E31" s="25"/>
      <c r="M31" s="25"/>
    </row>
    <row r="32" spans="1:13" ht="18.75" hidden="1" x14ac:dyDescent="0.2">
      <c r="E32" s="25" t="s">
        <v>24</v>
      </c>
      <c r="M32" s="25" t="s">
        <v>25</v>
      </c>
    </row>
    <row r="33" spans="1:13" ht="18.75" hidden="1" x14ac:dyDescent="0.2">
      <c r="E33" s="25" t="s">
        <v>26</v>
      </c>
      <c r="M33" s="25" t="s">
        <v>27</v>
      </c>
    </row>
    <row r="34" spans="1:13" ht="18.75" x14ac:dyDescent="0.2">
      <c r="E34" s="25"/>
    </row>
    <row r="35" spans="1:13" ht="18.75" x14ac:dyDescent="0.2">
      <c r="E35" s="39"/>
    </row>
    <row r="36" spans="1:13" ht="18.75" x14ac:dyDescent="0.2">
      <c r="E36" s="39"/>
    </row>
    <row r="37" spans="1:13" hidden="1" x14ac:dyDescent="0.2"/>
    <row r="43" spans="1:13" s="40" customFormat="1" ht="18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</sheetData>
  <mergeCells count="15">
    <mergeCell ref="A28:C28"/>
    <mergeCell ref="F30:G30"/>
    <mergeCell ref="F1:J1"/>
    <mergeCell ref="A3:J3"/>
    <mergeCell ref="A4:B4"/>
    <mergeCell ref="A5:B5"/>
    <mergeCell ref="A6:A7"/>
    <mergeCell ref="B6:B7"/>
    <mergeCell ref="C6:C7"/>
    <mergeCell ref="D6:D7"/>
    <mergeCell ref="E6:E7"/>
    <mergeCell ref="F6:F7"/>
    <mergeCell ref="G6:G7"/>
    <mergeCell ref="H6:H7"/>
    <mergeCell ref="I6:J6"/>
  </mergeCells>
  <phoneticPr fontId="14" type="noConversion"/>
  <pageMargins left="0.7" right="0.7" top="0.75" bottom="0.75" header="0.3" footer="0.3"/>
  <pageSetup paperSize="9" scale="64" fitToHeight="0" orientation="landscape" horizontalDpi="300" verticalDpi="300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Василь Павлюк</cp:lastModifiedBy>
  <cp:lastPrinted>2025-11-21T07:26:49Z</cp:lastPrinted>
  <dcterms:created xsi:type="dcterms:W3CDTF">2015-06-05T18:17:20Z</dcterms:created>
  <dcterms:modified xsi:type="dcterms:W3CDTF">2025-11-26T14:08:43Z</dcterms:modified>
</cp:coreProperties>
</file>