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15 сесія 2засідання\"/>
    </mc:Choice>
  </mc:AlternateContent>
  <bookViews>
    <workbookView xWindow="0" yWindow="0" windowWidth="28800" windowHeight="13425"/>
  </bookViews>
  <sheets>
    <sheet name="додаток 3 (2)" sheetId="3" r:id="rId1"/>
  </sheets>
  <definedNames>
    <definedName name="_Б21000" localSheetId="0">#REF!</definedName>
    <definedName name="_Б21000">#REF!</definedName>
    <definedName name="_Б22000" localSheetId="0">#REF!</definedName>
    <definedName name="_Б22000">#REF!</definedName>
    <definedName name="_Б22100" localSheetId="0">#REF!</definedName>
    <definedName name="_Б22100">#REF!</definedName>
    <definedName name="_Б22110" localSheetId="0">#REF!</definedName>
    <definedName name="_Б22110">#REF!</definedName>
    <definedName name="_Б22111" localSheetId="0">#REF!</definedName>
    <definedName name="_Б22111">#REF!</definedName>
    <definedName name="_Б22112" localSheetId="0">#REF!</definedName>
    <definedName name="_Б22112">#REF!</definedName>
    <definedName name="_Б22200" localSheetId="0">#REF!</definedName>
    <definedName name="_Б22200">#REF!</definedName>
    <definedName name="_Б23000" localSheetId="0">#REF!</definedName>
    <definedName name="_Б23000">#REF!</definedName>
    <definedName name="_Б24000" localSheetId="0">#REF!</definedName>
    <definedName name="_Б24000">#REF!</definedName>
    <definedName name="_Б25000" localSheetId="0">#REF!</definedName>
    <definedName name="_Б25000">#REF!</definedName>
    <definedName name="_Б41000" localSheetId="0">#REF!</definedName>
    <definedName name="_Б41000">#REF!</definedName>
    <definedName name="_Б42000" localSheetId="0">#REF!</definedName>
    <definedName name="_Б42000">#REF!</definedName>
    <definedName name="_Б43000" localSheetId="0">#REF!</definedName>
    <definedName name="_Б43000">#REF!</definedName>
    <definedName name="_Б44000" localSheetId="0">#REF!</definedName>
    <definedName name="_Б44000">#REF!</definedName>
    <definedName name="_Б45000" localSheetId="0">#REF!</definedName>
    <definedName name="_Б45000">#REF!</definedName>
    <definedName name="_Б46000" localSheetId="0">#REF!</definedName>
    <definedName name="_Б46000">#REF!</definedName>
    <definedName name="_ІБ900501" localSheetId="0">#REF!</definedName>
    <definedName name="_ІБ900501">#REF!</definedName>
    <definedName name="_ІБ900502" localSheetId="0">#REF!</definedName>
    <definedName name="_ІБ900502">#REF!</definedName>
    <definedName name="aa" localSheetId="0">#REF!</definedName>
    <definedName name="aa">#REF!</definedName>
    <definedName name="asdf" localSheetId="0">#REF!</definedName>
    <definedName name="asdf">#REF!</definedName>
    <definedName name="bb" localSheetId="0">#REF!</definedName>
    <definedName name="bb">#REF!</definedName>
    <definedName name="bbb" localSheetId="0">#REF!</definedName>
    <definedName name="bbb">#REF!</definedName>
    <definedName name="аа" localSheetId="0">#REF!</definedName>
    <definedName name="аа">#REF!</definedName>
    <definedName name="б2000" localSheetId="0">#REF!</definedName>
    <definedName name="б2000">#REF!</definedName>
    <definedName name="б22110" localSheetId="0">#REF!</definedName>
    <definedName name="б22110">#REF!</definedName>
    <definedName name="б24" localSheetId="0">#REF!</definedName>
    <definedName name="б24">#REF!</definedName>
    <definedName name="б25" localSheetId="0">#REF!</definedName>
    <definedName name="б25">#REF!</definedName>
    <definedName name="жж" localSheetId="0">#REF!</definedName>
    <definedName name="жж">#REF!</definedName>
    <definedName name="йййй" localSheetId="0">#REF!</definedName>
    <definedName name="йййй">#REF!</definedName>
    <definedName name="ллллл" localSheetId="0">#REF!</definedName>
    <definedName name="ллллл">#REF!</definedName>
    <definedName name="_xlnm.Print_Area" localSheetId="0">'додаток 3 (2)'!$A$1:$J$127</definedName>
    <definedName name="оооооо" localSheetId="0">#REF!</definedName>
    <definedName name="оооооо">#REF!</definedName>
    <definedName name="рррр" localSheetId="0">#REF!</definedName>
    <definedName name="рррр">#REF!</definedName>
    <definedName name="ррррр" localSheetId="0">#REF!</definedName>
    <definedName name="ррррр">#REF!</definedName>
    <definedName name="с" localSheetId="0">#REF!</definedName>
    <definedName name="с">#REF!</definedName>
    <definedName name="щщ" localSheetId="0">#REF!</definedName>
    <definedName name="щщ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4" i="3" l="1"/>
  <c r="F124" i="3"/>
  <c r="E124" i="3"/>
  <c r="D124" i="3"/>
  <c r="C124" i="3"/>
  <c r="I122" i="3"/>
  <c r="I124" i="3" s="1"/>
  <c r="C107" i="3"/>
  <c r="I107" i="3" s="1"/>
  <c r="D88" i="3" l="1"/>
  <c r="D89" i="3" s="1"/>
  <c r="D81" i="3"/>
  <c r="D78" i="3"/>
  <c r="D76" i="3"/>
  <c r="D74" i="3"/>
  <c r="D72" i="3"/>
  <c r="D65" i="3"/>
  <c r="D64" i="3"/>
  <c r="D60" i="3"/>
  <c r="D59" i="3"/>
  <c r="D58" i="3"/>
  <c r="D54" i="3"/>
  <c r="D52" i="3"/>
  <c r="D50" i="3"/>
  <c r="D45" i="3"/>
  <c r="D42" i="3"/>
  <c r="G16" i="3" l="1"/>
  <c r="H9" i="3" l="1"/>
  <c r="H8" i="3" s="1"/>
  <c r="G10" i="3"/>
  <c r="H13" i="3" l="1"/>
  <c r="G23" i="3"/>
  <c r="I9" i="3" l="1"/>
  <c r="G9" i="3" s="1"/>
  <c r="G8" i="3" s="1"/>
  <c r="G11" i="3"/>
  <c r="I8" i="3" l="1"/>
  <c r="G15" i="3" l="1"/>
  <c r="G14" i="3"/>
  <c r="G13" i="3" l="1"/>
  <c r="G22" i="3"/>
  <c r="G21" i="3"/>
  <c r="J20" i="3"/>
  <c r="J19" i="3" s="1"/>
  <c r="I20" i="3"/>
  <c r="I19" i="3" s="1"/>
  <c r="H20" i="3"/>
  <c r="H19" i="3" s="1"/>
  <c r="G18" i="3"/>
  <c r="G17" i="3"/>
  <c r="J13" i="3"/>
  <c r="J12" i="3" s="1"/>
  <c r="J24" i="3" s="1"/>
  <c r="I13" i="3"/>
  <c r="I12" i="3" s="1"/>
  <c r="I24" i="3" s="1"/>
  <c r="H12" i="3" l="1"/>
  <c r="H24" i="3" s="1"/>
  <c r="G20" i="3"/>
  <c r="G19" i="3" s="1"/>
  <c r="G12" i="3"/>
  <c r="G24" i="3" s="1"/>
</calcChain>
</file>

<file path=xl/sharedStrings.xml><?xml version="1.0" encoding="utf-8"?>
<sst xmlns="http://schemas.openxmlformats.org/spreadsheetml/2006/main" count="177" uniqueCount="109">
  <si>
    <t>07525000000</t>
  </si>
  <si>
    <t>(код бюджету)</t>
  </si>
  <si>
    <t>гривень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</si>
  <si>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</si>
  <si>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</si>
  <si>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</si>
  <si>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
згідно з Типовою програмною класифікацією видатків та кредитування місцевого бюджету</t>
  </si>
  <si>
    <t>Найменування місцевої  програми</t>
  </si>
  <si>
    <t>Дата та номер документа, яким затверджено місцеву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</si>
  <si>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</si>
  <si>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</si>
  <si>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</si>
  <si>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</si>
  <si>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</si>
  <si>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Культурно мистецька програма по підтримці та розвитку культури у Великобичківській територіальній громаді на 2021 рік</t>
  </si>
  <si>
    <t>3700000</t>
  </si>
  <si>
    <t>37</t>
  </si>
  <si>
    <r>
      <t xml:space="preserve">Фінансовий відділ Великобичківської селищної ради </t>
    </r>
    <r>
      <rPr>
        <sz val="12"/>
        <rFont val="Times New Roman"/>
        <family val="1"/>
        <charset val="204"/>
      </rPr>
      <t>(головний розпорядник)</t>
    </r>
  </si>
  <si>
    <t>3710000</t>
  </si>
  <si>
    <r>
      <t>Фінансовий відділ Великобичківської селищної ради</t>
    </r>
    <r>
      <rPr>
        <sz val="12"/>
        <rFont val="Times New Roman"/>
        <family val="1"/>
        <charset val="204"/>
      </rPr>
      <t>(відповідальний виконавець)</t>
    </r>
  </si>
  <si>
    <t>3719800</t>
  </si>
  <si>
    <t>0180</t>
  </si>
  <si>
    <t>РАЗОМ:</t>
  </si>
  <si>
    <t>Розподіл витрат Великобичківського селищного бюджету на реалізацію місцевих програм у 2022 році</t>
  </si>
  <si>
    <t>Субвенція з місцевого бюджету державному бюджету на виконання програм соціально-екогомічного розвитку регіонів</t>
  </si>
  <si>
    <t>Програма "Профілактика злочинності, забезпечення публічної безпеки і порядку на території Великобичківської територіальної громади на 2022 рік"</t>
  </si>
  <si>
    <t>"Програма матеріально-технічного забезпечення Рахівського районного центру комплектування та соціальної підтримки на 2022 рік"</t>
  </si>
  <si>
    <t>Секретар ради</t>
  </si>
  <si>
    <t>Валентина БОЖУК</t>
  </si>
  <si>
    <t>Великобичківська селищна рада (головний розпорядник)</t>
  </si>
  <si>
    <t>Великобичківська селищна рада(відповідальний виконавець)</t>
  </si>
  <si>
    <t>01</t>
  </si>
  <si>
    <t>Програма розвитку інфраструктури Великобичківської територіальної громади на 2022 рік</t>
  </si>
  <si>
    <t>Утримання та розвиток автомобільних доріг та дорожньої інфраструктури за рахунок коштів місцевого бюджету</t>
  </si>
  <si>
    <t>0117461</t>
  </si>
  <si>
    <t>0456</t>
  </si>
  <si>
    <t>Додаток №3
 до рішення 15-ї сесії 8- го скл.Великобичківської селищної ради від 17.02.2022 р. №</t>
  </si>
  <si>
    <t>"Програма організації та забезпечення територіальної оборони, призову на строкову військову службу та військово-патріотичного виховання населення Закарпатської області на 2022 рік  "</t>
  </si>
  <si>
    <t>№                     від 17.02.2022р.</t>
  </si>
  <si>
    <t>"Програма забезпечення пожежної та техногенної безпеки на території Великобичківської територіальної громади на 2022-2023 роки"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</si>
  <si>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</si>
  <si>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</si>
  <si>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</si>
  <si>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"Програма фінансової підтримки комунальних підприємств у Великобичківській селищній територіальній громаді на 2021-2023 роки"</t>
  </si>
  <si>
    <t>0620</t>
  </si>
  <si>
    <t>спеціальний фонд</t>
  </si>
  <si>
    <t>Х</t>
  </si>
  <si>
    <t>загальний фонд</t>
  </si>
  <si>
    <t>УСЬОГО за розділами І, ІІ, у тому числі:</t>
  </si>
  <si>
    <t xml:space="preserve">                        ІІ. Трансферти із спеціального фонду бюджету</t>
  </si>
  <si>
    <t>Субвенція з місцевого бюджету державному бюджету на виконання програм соціально-економічного розвитку регіонів - всього у тому числі:</t>
  </si>
  <si>
    <t>Державний бюджет</t>
  </si>
  <si>
    <t>Найменування трансферту 2</t>
  </si>
  <si>
    <t>Найменування трансферту 1</t>
  </si>
  <si>
    <t>ІІ. Трансферти до спеціального фонду бюджету</t>
  </si>
  <si>
    <t>Інші субвенції з місцевого бюджету</t>
  </si>
  <si>
    <t>Бюджет Богданської сільської територіальної громади</t>
  </si>
  <si>
    <t>07521000000</t>
  </si>
  <si>
    <t>Бюджет Ясінянської селищної територіальної громади</t>
  </si>
  <si>
    <t>07564000000</t>
  </si>
  <si>
    <t>Бюджет Великобичківської селищної територіальної громади</t>
  </si>
  <si>
    <t>Субвенція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</t>
  </si>
  <si>
    <t>Субвенція з місцевого бюджету на 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</si>
  <si>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 здійснення переданих  видатків у сфері освіти за рахунок освітньої субвенції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</si>
  <si>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</si>
  <si>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Освітня субвенція з державного бюджету місцевим бюджетам </t>
  </si>
  <si>
    <t>Базова дотація </t>
  </si>
  <si>
    <t>07000000000</t>
  </si>
  <si>
    <t>І. Трансферти із  загального фонду бюджету</t>
  </si>
  <si>
    <t>Найменування тансферту/Найменування бюджету-надавача міжбюджетного трансферту</t>
  </si>
  <si>
    <t>Код Класифікації доходу бюджету/Код бюджету</t>
  </si>
  <si>
    <t>2. Показники міжбюджетних трансфертів  іншим бюджетам</t>
  </si>
  <si>
    <t>Найменування трансферту 3</t>
  </si>
  <si>
    <t xml:space="preserve">Обласний бюджет </t>
  </si>
  <si>
    <t>07100000000</t>
  </si>
  <si>
    <t>І. Трансферти до загального фонду бюджету</t>
  </si>
  <si>
    <t>(грн)</t>
  </si>
  <si>
    <t>1. Показники міжбюджетних трансфертів з інших бюджетів</t>
  </si>
  <si>
    <t>Зміни до міжбюджетних трансфертів Великобичківської територіальної громади  на 2022  рік</t>
  </si>
  <si>
    <t>від 17.02.2022р.№</t>
  </si>
  <si>
    <t>Великобичківської селищної ради</t>
  </si>
  <si>
    <t xml:space="preserve"> до рішення 15-ї сесії 8-го скликання ІІ засідання</t>
  </si>
  <si>
    <t>Додаток № 4</t>
  </si>
  <si>
    <t>Додаток 5</t>
  </si>
  <si>
    <t xml:space="preserve"> до рішення 15-ї сесії 8-го скл.ІІ-засідання</t>
  </si>
  <si>
    <t>Великобичківської селищної ради від 17.02.2022 р №</t>
  </si>
  <si>
    <t xml:space="preserve">ЗМІНИ ДО РОЗПОДІЛУ </t>
  </si>
  <si>
    <t>субвенції з селищного бюджету державному бюджету на виконання програм  соціально-економічного  розвитку регіонів (КТПКВК 9800 ) на 2022 рік</t>
  </si>
  <si>
    <t>О7525000000</t>
  </si>
  <si>
    <t xml:space="preserve">         (код бюджету)</t>
  </si>
  <si>
    <t>№ з/п</t>
  </si>
  <si>
    <t>Назва головного розпорядника коштів та одержувача коштів</t>
  </si>
  <si>
    <t>з них:</t>
  </si>
  <si>
    <t>Разом</t>
  </si>
  <si>
    <t>поточні  видатки</t>
  </si>
  <si>
    <t>капітальні видатки</t>
  </si>
  <si>
    <t>поточні видатки</t>
  </si>
  <si>
    <r>
      <t>Фінансовий відділ Великобичкіської селищної ради (</t>
    </r>
    <r>
      <rPr>
        <sz val="14"/>
        <rFont val="Times New Roman"/>
        <family val="1"/>
        <charset val="204"/>
      </rPr>
      <t xml:space="preserve">головний розпорядник коштів) </t>
    </r>
  </si>
  <si>
    <t>Закарпатський обласний військовий комісаріат</t>
  </si>
  <si>
    <t xml:space="preserve"> - Програма поліпшення матеріально-технічної бази  Рахівського районного військового комісаріату</t>
  </si>
  <si>
    <t>Головне управління національної поліції в Закарпатській області Тячівський відділ поліції Рахівське відділення поліції</t>
  </si>
  <si>
    <t xml:space="preserve"> - Комплексна програма профілактики злочинності на території Рахівського району на 2016 - 2018 роки</t>
  </si>
  <si>
    <t>Управління державної казначейської служби України  у Рахівському районі Закарпатської області</t>
  </si>
  <si>
    <t xml:space="preserve"> - Програма підвищення ефективності виконання повноважень органами казначейства щодо реалізації державної регіональної політики на 2017- 2019 роки</t>
  </si>
  <si>
    <t>Рахівська районна державна адміністрація Закарпатської області</t>
  </si>
  <si>
    <t xml:space="preserve"> - Програма райдержадміністрації для здійснення повноважень делегованих їй районною радою на 2018 - 2023 роки</t>
  </si>
  <si>
    <t>Відділ охорони здоров'я Рахівської районної державної адміністрації</t>
  </si>
  <si>
    <t>Архівний відділ Рахівської районної державної адміністрації</t>
  </si>
  <si>
    <t>"Програма організації та забезпечення територіальної оборони, призову на строкову службу та військово-патріотичного виховання населення Закарпатської області на 2022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</si>
</sst>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0" x14ac:knownFonts="1">
    <font>
      <sz val="10"/>
      <name val="Arial Cyr"/>
      <charset val="204"/>
    </font>
    <font>
      <sz val="10"/>
      <name val="Helv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1"/>
    </font>
    <font>
      <sz val="10"/>
      <name val="Arial Cyr"/>
      <family val="2"/>
      <charset val="204"/>
    </font>
    <font>
      <u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</font>
    <font>
      <i/>
      <sz val="10"/>
      <name val="Times New Roman"/>
      <family val="1"/>
      <charset val="204"/>
    </font>
    <font>
      <b/>
      <sz val="14"/>
      <name val="Times New Roman"/>
      <family val="1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thin">
        <color indexed="59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medium">
        <color indexed="64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medium">
        <color indexed="64"/>
      </left>
      <right/>
      <top style="thin">
        <color indexed="59"/>
      </top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1" fillId="0" borderId="0">
      <alignment vertical="top"/>
    </xf>
    <xf numFmtId="0" fontId="2" fillId="0" borderId="0"/>
    <xf numFmtId="0" fontId="16" fillId="0" borderId="0"/>
    <xf numFmtId="0" fontId="5" fillId="0" borderId="0"/>
    <xf numFmtId="0" fontId="20" fillId="0" borderId="0"/>
    <xf numFmtId="0" fontId="26" fillId="0" borderId="0"/>
  </cellStyleXfs>
  <cellXfs count="202">
    <xf numFmtId="0" fontId="0" fillId="0" borderId="0" xfId="0"/>
    <xf numFmtId="0" fontId="2" fillId="0" borderId="0" xfId="1" applyNumberFormat="1" applyFont="1" applyFill="1" applyAlignment="1" applyProtection="1"/>
    <xf numFmtId="0" fontId="2" fillId="0" borderId="0" xfId="1" applyFont="1" applyFill="1"/>
    <xf numFmtId="0" fontId="5" fillId="0" borderId="0" xfId="1" applyFont="1" applyFill="1"/>
    <xf numFmtId="0" fontId="7" fillId="0" borderId="0" xfId="1" applyFont="1" applyAlignment="1">
      <alignment horizontal="center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horizontal="right" vertical="top"/>
    </xf>
    <xf numFmtId="0" fontId="8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left" vertical="center" wrapText="1"/>
    </xf>
    <xf numFmtId="0" fontId="12" fillId="0" borderId="0" xfId="1" applyFont="1" applyFill="1"/>
    <xf numFmtId="0" fontId="9" fillId="0" borderId="6" xfId="1" applyFont="1" applyFill="1" applyBorder="1" applyAlignment="1">
      <alignment horizontal="left" vertical="center" wrapText="1"/>
    </xf>
    <xf numFmtId="164" fontId="9" fillId="0" borderId="6" xfId="2" applyNumberFormat="1" applyFont="1" applyBorder="1" applyAlignment="1">
      <alignment horizontal="left" vertical="center" wrapText="1"/>
    </xf>
    <xf numFmtId="0" fontId="12" fillId="2" borderId="0" xfId="1" applyFont="1" applyFill="1"/>
    <xf numFmtId="0" fontId="2" fillId="0" borderId="0" xfId="1" applyFont="1" applyFill="1" applyAlignment="1">
      <alignment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 wrapText="1"/>
    </xf>
    <xf numFmtId="0" fontId="3" fillId="0" borderId="0" xfId="1" applyFont="1" applyFill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8" fillId="0" borderId="5" xfId="1" applyNumberFormat="1" applyFont="1" applyFill="1" applyBorder="1" applyAlignment="1" applyProtection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4" fillId="0" borderId="5" xfId="1" applyNumberFormat="1" applyFont="1" applyFill="1" applyBorder="1" applyAlignment="1" applyProtection="1">
      <alignment horizontal="center" vertical="center" wrapText="1"/>
    </xf>
    <xf numFmtId="0" fontId="4" fillId="0" borderId="5" xfId="1" applyNumberFormat="1" applyFont="1" applyFill="1" applyBorder="1" applyAlignment="1" applyProtection="1">
      <alignment horizontal="left" vertical="center" wrapText="1"/>
    </xf>
    <xf numFmtId="49" fontId="4" fillId="0" borderId="5" xfId="1" applyNumberFormat="1" applyFont="1" applyFill="1" applyBorder="1" applyAlignment="1" applyProtection="1">
      <alignment horizontal="center" vertical="center" wrapText="1"/>
    </xf>
    <xf numFmtId="0" fontId="5" fillId="0" borderId="5" xfId="1" applyNumberFormat="1" applyFont="1" applyFill="1" applyBorder="1" applyAlignment="1" applyProtection="1">
      <alignment horizontal="left" vertical="center" wrapText="1"/>
    </xf>
    <xf numFmtId="4" fontId="4" fillId="0" borderId="5" xfId="1" applyNumberFormat="1" applyFont="1" applyFill="1" applyBorder="1" applyAlignment="1" applyProtection="1">
      <alignment horizontal="center" vertical="center" wrapText="1"/>
    </xf>
    <xf numFmtId="4" fontId="5" fillId="0" borderId="5" xfId="1" applyNumberFormat="1" applyFont="1" applyFill="1" applyBorder="1" applyAlignment="1" applyProtection="1">
      <alignment horizontal="center" vertical="center" wrapText="1"/>
    </xf>
    <xf numFmtId="0" fontId="5" fillId="0" borderId="5" xfId="1" applyNumberFormat="1" applyFont="1" applyFill="1" applyBorder="1" applyAlignment="1" applyProtection="1">
      <alignment horizontal="center" vertical="center" wrapText="1"/>
    </xf>
    <xf numFmtId="4" fontId="4" fillId="0" borderId="6" xfId="1" applyNumberFormat="1" applyFont="1" applyBorder="1" applyAlignment="1">
      <alignment horizontal="center" vertical="center" wrapText="1"/>
    </xf>
    <xf numFmtId="2" fontId="4" fillId="0" borderId="6" xfId="1" applyNumberFormat="1" applyFont="1" applyBorder="1" applyAlignment="1">
      <alignment horizontal="center" vertical="center" wrapText="1"/>
    </xf>
    <xf numFmtId="4" fontId="9" fillId="0" borderId="6" xfId="1" applyNumberFormat="1" applyFont="1" applyBorder="1" applyAlignment="1">
      <alignment horizontal="center" vertical="center" wrapText="1"/>
    </xf>
    <xf numFmtId="4" fontId="13" fillId="0" borderId="6" xfId="2" applyNumberFormat="1" applyFont="1" applyBorder="1" applyAlignment="1">
      <alignment horizontal="center" vertical="center"/>
    </xf>
    <xf numFmtId="2" fontId="13" fillId="0" borderId="6" xfId="2" applyNumberFormat="1" applyFont="1" applyBorder="1" applyAlignment="1">
      <alignment horizontal="center" vertical="center"/>
    </xf>
    <xf numFmtId="4" fontId="9" fillId="0" borderId="6" xfId="2" applyNumberFormat="1" applyFont="1" applyBorder="1" applyAlignment="1">
      <alignment horizontal="center" vertical="center"/>
    </xf>
    <xf numFmtId="2" fontId="10" fillId="0" borderId="6" xfId="2" applyNumberFormat="1" applyFont="1" applyBorder="1" applyAlignment="1">
      <alignment horizontal="center" vertical="center"/>
    </xf>
    <xf numFmtId="4" fontId="9" fillId="2" borderId="6" xfId="2" applyNumberFormat="1" applyFont="1" applyFill="1" applyBorder="1" applyAlignment="1">
      <alignment horizontal="center" vertical="center"/>
    </xf>
    <xf numFmtId="2" fontId="9" fillId="2" borderId="6" xfId="2" applyNumberFormat="1" applyFont="1" applyFill="1" applyBorder="1" applyAlignment="1">
      <alignment horizontal="center" vertical="center"/>
    </xf>
    <xf numFmtId="2" fontId="10" fillId="2" borderId="6" xfId="2" applyNumberFormat="1" applyFont="1" applyFill="1" applyBorder="1" applyAlignment="1">
      <alignment horizontal="center" vertical="center"/>
    </xf>
    <xf numFmtId="4" fontId="5" fillId="0" borderId="6" xfId="1" applyNumberFormat="1" applyFont="1" applyBorder="1" applyAlignment="1">
      <alignment horizontal="center" vertical="center" wrapText="1"/>
    </xf>
    <xf numFmtId="3" fontId="13" fillId="0" borderId="6" xfId="2" applyNumberFormat="1" applyFont="1" applyBorder="1" applyAlignment="1">
      <alignment horizontal="center" vertical="center"/>
    </xf>
    <xf numFmtId="3" fontId="4" fillId="0" borderId="6" xfId="1" applyNumberFormat="1" applyFont="1" applyBorder="1" applyAlignment="1">
      <alignment horizontal="center" vertical="center" wrapText="1"/>
    </xf>
    <xf numFmtId="0" fontId="4" fillId="0" borderId="6" xfId="1" applyNumberFormat="1" applyFont="1" applyFill="1" applyBorder="1" applyAlignment="1" applyProtection="1"/>
    <xf numFmtId="0" fontId="5" fillId="0" borderId="6" xfId="1" applyNumberFormat="1" applyFont="1" applyFill="1" applyBorder="1" applyAlignment="1" applyProtection="1"/>
    <xf numFmtId="4" fontId="4" fillId="0" borderId="6" xfId="1" applyNumberFormat="1" applyFont="1" applyFill="1" applyBorder="1" applyAlignment="1" applyProtection="1">
      <alignment horizontal="center"/>
    </xf>
    <xf numFmtId="49" fontId="5" fillId="0" borderId="5" xfId="1" applyNumberFormat="1" applyFont="1" applyFill="1" applyBorder="1" applyAlignment="1" applyProtection="1">
      <alignment horizontal="center" vertical="center" wrapText="1"/>
    </xf>
    <xf numFmtId="0" fontId="5" fillId="0" borderId="0" xfId="0" applyFont="1"/>
    <xf numFmtId="0" fontId="4" fillId="0" borderId="0" xfId="0" applyFont="1"/>
    <xf numFmtId="0" fontId="7" fillId="0" borderId="0" xfId="3" applyFont="1" applyFill="1"/>
    <xf numFmtId="3" fontId="4" fillId="0" borderId="6" xfId="0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49" fontId="4" fillId="0" borderId="6" xfId="4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right" vertical="center"/>
    </xf>
    <xf numFmtId="0" fontId="17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7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wrapText="1"/>
    </xf>
    <xf numFmtId="0" fontId="3" fillId="0" borderId="0" xfId="0" applyFont="1" applyFill="1" applyAlignment="1">
      <alignment horizontal="left" wrapText="1"/>
    </xf>
    <xf numFmtId="0" fontId="7" fillId="0" borderId="0" xfId="0" applyFont="1" applyAlignment="1">
      <alignment horizontal="center" wrapText="1"/>
    </xf>
    <xf numFmtId="49" fontId="6" fillId="0" borderId="0" xfId="0" applyNumberFormat="1" applyFont="1" applyFill="1" applyAlignment="1">
      <alignment horizontal="left" vertical="center"/>
    </xf>
    <xf numFmtId="0" fontId="7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0" fillId="0" borderId="4" xfId="0" applyBorder="1"/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3" fillId="0" borderId="0" xfId="1" applyNumberFormat="1" applyFont="1" applyFill="1" applyAlignment="1" applyProtection="1">
      <alignment horizontal="left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Alignment="1">
      <alignment horizontal="center" vertical="center"/>
    </xf>
    <xf numFmtId="0" fontId="8" fillId="0" borderId="1" xfId="1" applyFont="1" applyBorder="1" applyAlignment="1">
      <alignment horizontal="center" vertical="top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5" xfId="1" applyNumberFormat="1" applyFont="1" applyFill="1" applyBorder="1" applyAlignment="1" applyProtection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5" fillId="0" borderId="7" xfId="1" applyNumberFormat="1" applyFont="1" applyBorder="1" applyAlignment="1">
      <alignment horizontal="center" vertical="center" wrapText="1"/>
    </xf>
    <xf numFmtId="49" fontId="5" fillId="0" borderId="5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0" xfId="5" applyFont="1" applyAlignment="1">
      <alignment vertical="center"/>
    </xf>
    <xf numFmtId="0" fontId="3" fillId="0" borderId="0" xfId="5" applyFont="1" applyAlignment="1">
      <alignment horizontal="right" vertical="center"/>
    </xf>
    <xf numFmtId="0" fontId="18" fillId="0" borderId="0" xfId="5" applyFont="1" applyAlignment="1">
      <alignment horizontal="right" vertical="center"/>
    </xf>
    <xf numFmtId="0" fontId="19" fillId="0" borderId="0" xfId="5" applyFont="1" applyAlignment="1">
      <alignment vertical="center"/>
    </xf>
    <xf numFmtId="0" fontId="5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0" fontId="18" fillId="0" borderId="0" xfId="5" applyFont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0" xfId="6" applyFont="1" applyBorder="1" applyAlignment="1">
      <alignment horizontal="left" vertical="center"/>
    </xf>
    <xf numFmtId="0" fontId="5" fillId="0" borderId="0" xfId="6" applyFont="1" applyBorder="1" applyAlignment="1">
      <alignment horizontal="center" vertical="center"/>
    </xf>
    <xf numFmtId="0" fontId="7" fillId="0" borderId="0" xfId="5" applyFont="1" applyBorder="1" applyAlignment="1">
      <alignment horizontal="center" vertical="center"/>
    </xf>
    <xf numFmtId="0" fontId="7" fillId="0" borderId="0" xfId="5" applyFont="1" applyBorder="1" applyAlignment="1">
      <alignment horizontal="center" vertical="center" wrapText="1"/>
    </xf>
    <xf numFmtId="0" fontId="7" fillId="0" borderId="0" xfId="5" applyFont="1" applyBorder="1" applyAlignment="1">
      <alignment horizontal="center" vertical="center" wrapText="1"/>
    </xf>
    <xf numFmtId="0" fontId="21" fillId="0" borderId="0" xfId="5" applyFont="1" applyBorder="1" applyAlignment="1">
      <alignment horizontal="left" vertical="center" wrapText="1"/>
    </xf>
    <xf numFmtId="0" fontId="22" fillId="0" borderId="0" xfId="5" applyFont="1" applyAlignment="1">
      <alignment horizontal="left" vertical="center"/>
    </xf>
    <xf numFmtId="0" fontId="20" fillId="0" borderId="0" xfId="6" applyAlignment="1">
      <alignment vertical="center"/>
    </xf>
    <xf numFmtId="0" fontId="5" fillId="0" borderId="0" xfId="5" applyFont="1" applyAlignment="1">
      <alignment horizontal="right" vertical="center"/>
    </xf>
    <xf numFmtId="0" fontId="23" fillId="0" borderId="9" xfId="5" applyFont="1" applyBorder="1" applyAlignment="1">
      <alignment horizontal="center" vertical="center" wrapText="1"/>
    </xf>
    <xf numFmtId="0" fontId="23" fillId="0" borderId="10" xfId="5" applyFont="1" applyBorder="1" applyAlignment="1">
      <alignment horizontal="center" vertical="center" wrapText="1"/>
    </xf>
    <xf numFmtId="0" fontId="24" fillId="0" borderId="10" xfId="5" applyFont="1" applyBorder="1" applyAlignment="1">
      <alignment horizontal="center" vertical="center" wrapText="1"/>
    </xf>
    <xf numFmtId="0" fontId="7" fillId="0" borderId="11" xfId="5" applyFont="1" applyBorder="1" applyAlignment="1">
      <alignment horizontal="center" vertical="center"/>
    </xf>
    <xf numFmtId="0" fontId="23" fillId="0" borderId="12" xfId="5" applyFont="1" applyBorder="1" applyAlignment="1">
      <alignment horizontal="center" vertical="center" wrapText="1"/>
    </xf>
    <xf numFmtId="0" fontId="23" fillId="0" borderId="13" xfId="5" applyFont="1" applyBorder="1" applyAlignment="1">
      <alignment horizontal="center" vertical="center" wrapText="1"/>
    </xf>
    <xf numFmtId="0" fontId="24" fillId="0" borderId="13" xfId="5" applyFont="1" applyBorder="1" applyAlignment="1">
      <alignment horizontal="center" vertical="center" wrapText="1"/>
    </xf>
    <xf numFmtId="0" fontId="23" fillId="0" borderId="14" xfId="5" applyFont="1" applyBorder="1" applyAlignment="1">
      <alignment horizontal="center" vertical="center" wrapText="1"/>
    </xf>
    <xf numFmtId="0" fontId="17" fillId="0" borderId="14" xfId="6" applyFont="1" applyBorder="1" applyAlignment="1">
      <alignment horizontal="center" vertical="center" wrapText="1"/>
    </xf>
    <xf numFmtId="0" fontId="17" fillId="0" borderId="15" xfId="6" applyFont="1" applyBorder="1" applyAlignment="1">
      <alignment horizontal="center" vertical="center" wrapText="1"/>
    </xf>
    <xf numFmtId="0" fontId="7" fillId="0" borderId="16" xfId="5" applyFont="1" applyBorder="1" applyAlignment="1">
      <alignment horizontal="center" vertical="center"/>
    </xf>
    <xf numFmtId="0" fontId="23" fillId="0" borderId="17" xfId="5" applyFont="1" applyBorder="1" applyAlignment="1">
      <alignment horizontal="center" vertical="center" wrapText="1"/>
    </xf>
    <xf numFmtId="0" fontId="7" fillId="0" borderId="13" xfId="6" applyFont="1" applyBorder="1" applyAlignment="1">
      <alignment vertical="center" wrapText="1"/>
    </xf>
    <xf numFmtId="3" fontId="4" fillId="0" borderId="13" xfId="6" applyNumberFormat="1" applyFont="1" applyBorder="1" applyAlignment="1">
      <alignment horizontal="center" vertical="center" wrapText="1"/>
    </xf>
    <xf numFmtId="3" fontId="4" fillId="0" borderId="13" xfId="6" applyNumberFormat="1" applyFont="1" applyBorder="1" applyAlignment="1">
      <alignment vertical="center" wrapText="1"/>
    </xf>
    <xf numFmtId="3" fontId="4" fillId="0" borderId="18" xfId="6" applyNumberFormat="1" applyFont="1" applyBorder="1" applyAlignment="1">
      <alignment vertical="center" wrapText="1"/>
    </xf>
    <xf numFmtId="3" fontId="4" fillId="0" borderId="6" xfId="6" applyNumberFormat="1" applyFont="1" applyBorder="1" applyAlignment="1">
      <alignment vertical="center" wrapText="1"/>
    </xf>
    <xf numFmtId="3" fontId="4" fillId="0" borderId="19" xfId="5" applyNumberFormat="1" applyFont="1" applyBorder="1" applyAlignment="1">
      <alignment horizontal="center" vertical="center"/>
    </xf>
    <xf numFmtId="0" fontId="25" fillId="0" borderId="12" xfId="5" applyFont="1" applyBorder="1" applyAlignment="1">
      <alignment horizontal="center" vertical="center" wrapText="1"/>
    </xf>
    <xf numFmtId="0" fontId="4" fillId="0" borderId="13" xfId="6" applyFont="1" applyBorder="1" applyAlignment="1">
      <alignment horizontal="left" vertical="center" wrapText="1"/>
    </xf>
    <xf numFmtId="3" fontId="4" fillId="0" borderId="20" xfId="5" applyNumberFormat="1" applyFont="1" applyBorder="1" applyAlignment="1">
      <alignment horizontal="center" vertical="center"/>
    </xf>
    <xf numFmtId="0" fontId="24" fillId="0" borderId="12" xfId="5" applyFont="1" applyBorder="1" applyAlignment="1">
      <alignment horizontal="center" vertical="center" wrapText="1"/>
    </xf>
    <xf numFmtId="3" fontId="27" fillId="0" borderId="6" xfId="7" applyNumberFormat="1" applyFont="1" applyBorder="1" applyAlignment="1">
      <alignment vertical="center" wrapText="1"/>
    </xf>
    <xf numFmtId="3" fontId="5" fillId="0" borderId="13" xfId="6" applyNumberFormat="1" applyFont="1" applyBorder="1" applyAlignment="1">
      <alignment horizontal="center" vertical="center" wrapText="1"/>
    </xf>
    <xf numFmtId="3" fontId="5" fillId="0" borderId="13" xfId="6" applyNumberFormat="1" applyFont="1" applyBorder="1" applyAlignment="1">
      <alignment horizontal="right" vertical="center" wrapText="1"/>
    </xf>
    <xf numFmtId="3" fontId="13" fillId="0" borderId="13" xfId="5" applyNumberFormat="1" applyFont="1" applyBorder="1" applyAlignment="1">
      <alignment horizontal="right" vertical="center" wrapText="1"/>
    </xf>
    <xf numFmtId="3" fontId="5" fillId="0" borderId="18" xfId="5" applyNumberFormat="1" applyFont="1" applyBorder="1" applyAlignment="1">
      <alignment vertical="center" wrapText="1"/>
    </xf>
    <xf numFmtId="0" fontId="5" fillId="0" borderId="6" xfId="5" applyFont="1" applyBorder="1" applyAlignment="1">
      <alignment vertical="center"/>
    </xf>
    <xf numFmtId="3" fontId="5" fillId="0" borderId="20" xfId="5" applyNumberFormat="1" applyFont="1" applyBorder="1" applyAlignment="1">
      <alignment horizontal="center" vertical="center"/>
    </xf>
    <xf numFmtId="0" fontId="4" fillId="0" borderId="21" xfId="6" applyFont="1" applyBorder="1" applyAlignment="1">
      <alignment horizontal="left" vertical="center" wrapText="1"/>
    </xf>
    <xf numFmtId="3" fontId="5" fillId="0" borderId="13" xfId="6" applyNumberFormat="1" applyFont="1" applyBorder="1" applyAlignment="1">
      <alignment vertical="center" wrapText="1"/>
    </xf>
    <xf numFmtId="3" fontId="2" fillId="0" borderId="6" xfId="7" applyNumberFormat="1" applyFont="1" applyBorder="1" applyAlignment="1">
      <alignment vertical="center" wrapText="1"/>
    </xf>
    <xf numFmtId="0" fontId="4" fillId="0" borderId="18" xfId="6" applyFont="1" applyBorder="1" applyAlignment="1">
      <alignment horizontal="left" vertical="center" wrapText="1"/>
    </xf>
    <xf numFmtId="3" fontId="4" fillId="0" borderId="13" xfId="6" applyNumberFormat="1" applyFont="1" applyBorder="1" applyAlignment="1">
      <alignment horizontal="right" vertical="center" wrapText="1"/>
    </xf>
    <xf numFmtId="3" fontId="25" fillId="0" borderId="13" xfId="5" applyNumberFormat="1" applyFont="1" applyBorder="1" applyAlignment="1">
      <alignment horizontal="right" vertical="center" wrapText="1"/>
    </xf>
    <xf numFmtId="3" fontId="5" fillId="0" borderId="13" xfId="5" applyNumberFormat="1" applyFont="1" applyBorder="1" applyAlignment="1">
      <alignment vertical="center"/>
    </xf>
    <xf numFmtId="0" fontId="24" fillId="0" borderId="22" xfId="5" applyFont="1" applyBorder="1" applyAlignment="1">
      <alignment horizontal="center" vertical="center" wrapText="1"/>
    </xf>
    <xf numFmtId="3" fontId="4" fillId="3" borderId="0" xfId="7" applyNumberFormat="1" applyFont="1" applyFill="1" applyBorder="1" applyAlignment="1">
      <alignment vertical="center" wrapText="1"/>
    </xf>
    <xf numFmtId="3" fontId="4" fillId="0" borderId="23" xfId="6" applyNumberFormat="1" applyFont="1" applyBorder="1" applyAlignment="1">
      <alignment horizontal="center" vertical="center" wrapText="1"/>
    </xf>
    <xf numFmtId="3" fontId="4" fillId="0" borderId="23" xfId="6" applyNumberFormat="1" applyFont="1" applyBorder="1" applyAlignment="1">
      <alignment horizontal="right" vertical="center" wrapText="1"/>
    </xf>
    <xf numFmtId="3" fontId="25" fillId="0" borderId="23" xfId="5" applyNumberFormat="1" applyFont="1" applyBorder="1" applyAlignment="1">
      <alignment horizontal="right" vertical="center" wrapText="1"/>
    </xf>
    <xf numFmtId="3" fontId="4" fillId="0" borderId="23" xfId="5" applyNumberFormat="1" applyFont="1" applyBorder="1" applyAlignment="1">
      <alignment vertical="center"/>
    </xf>
    <xf numFmtId="3" fontId="4" fillId="0" borderId="24" xfId="5" applyNumberFormat="1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2" fillId="0" borderId="6" xfId="0" applyFont="1" applyBorder="1" applyAlignment="1">
      <alignment horizontal="left" vertical="center" wrapText="1"/>
    </xf>
    <xf numFmtId="3" fontId="5" fillId="0" borderId="23" xfId="6" applyNumberFormat="1" applyFont="1" applyBorder="1" applyAlignment="1">
      <alignment horizontal="center" vertical="center" wrapText="1"/>
    </xf>
    <xf numFmtId="3" fontId="5" fillId="0" borderId="23" xfId="6" applyNumberFormat="1" applyFont="1" applyBorder="1" applyAlignment="1">
      <alignment horizontal="right" vertical="center" wrapText="1"/>
    </xf>
    <xf numFmtId="3" fontId="13" fillId="0" borderId="23" xfId="5" applyNumberFormat="1" applyFont="1" applyBorder="1" applyAlignment="1">
      <alignment horizontal="right" vertical="center" wrapText="1"/>
    </xf>
    <xf numFmtId="3" fontId="5" fillId="0" borderId="23" xfId="5" applyNumberFormat="1" applyFont="1" applyBorder="1" applyAlignment="1">
      <alignment vertical="center"/>
    </xf>
    <xf numFmtId="3" fontId="5" fillId="0" borderId="24" xfId="5" applyNumberFormat="1" applyFont="1" applyBorder="1" applyAlignment="1">
      <alignment vertical="center" wrapText="1"/>
    </xf>
    <xf numFmtId="0" fontId="24" fillId="0" borderId="25" xfId="5" applyFont="1" applyBorder="1" applyAlignment="1">
      <alignment horizontal="center" vertical="center" wrapText="1"/>
    </xf>
    <xf numFmtId="3" fontId="4" fillId="3" borderId="6" xfId="7" applyNumberFormat="1" applyFont="1" applyFill="1" applyBorder="1" applyAlignment="1">
      <alignment vertical="center" wrapText="1"/>
    </xf>
    <xf numFmtId="3" fontId="4" fillId="0" borderId="26" xfId="6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3" fontId="5" fillId="0" borderId="26" xfId="6" applyNumberFormat="1" applyFont="1" applyBorder="1" applyAlignment="1">
      <alignment horizontal="center" vertical="center" wrapText="1"/>
    </xf>
    <xf numFmtId="3" fontId="4" fillId="0" borderId="27" xfId="5" applyNumberFormat="1" applyFont="1" applyBorder="1" applyAlignment="1">
      <alignment horizontal="center" vertical="center"/>
    </xf>
    <xf numFmtId="0" fontId="24" fillId="0" borderId="6" xfId="5" applyFont="1" applyBorder="1" applyAlignment="1">
      <alignment horizontal="center" vertical="center" wrapText="1"/>
    </xf>
    <xf numFmtId="3" fontId="4" fillId="0" borderId="6" xfId="6" applyNumberFormat="1" applyFont="1" applyBorder="1" applyAlignment="1">
      <alignment horizontal="center" vertical="center" wrapText="1"/>
    </xf>
    <xf numFmtId="3" fontId="5" fillId="0" borderId="6" xfId="6" applyNumberFormat="1" applyFont="1" applyBorder="1" applyAlignment="1">
      <alignment horizontal="right" vertical="center" wrapText="1"/>
    </xf>
    <xf numFmtId="3" fontId="13" fillId="0" borderId="6" xfId="5" applyNumberFormat="1" applyFont="1" applyBorder="1" applyAlignment="1">
      <alignment horizontal="right" vertical="center" wrapText="1"/>
    </xf>
    <xf numFmtId="3" fontId="5" fillId="0" borderId="6" xfId="5" applyNumberFormat="1" applyFont="1" applyBorder="1" applyAlignment="1">
      <alignment vertical="center"/>
    </xf>
    <xf numFmtId="3" fontId="5" fillId="0" borderId="3" xfId="5" applyNumberFormat="1" applyFont="1" applyBorder="1" applyAlignment="1">
      <alignment vertical="center" wrapText="1"/>
    </xf>
    <xf numFmtId="3" fontId="5" fillId="0" borderId="6" xfId="6" applyNumberFormat="1" applyFont="1" applyBorder="1" applyAlignment="1">
      <alignment horizontal="center" vertical="center" wrapText="1"/>
    </xf>
    <xf numFmtId="3" fontId="13" fillId="0" borderId="6" xfId="5" applyNumberFormat="1" applyFont="1" applyBorder="1" applyAlignment="1">
      <alignment horizontal="center" vertical="center" wrapText="1"/>
    </xf>
    <xf numFmtId="3" fontId="5" fillId="0" borderId="6" xfId="5" applyNumberFormat="1" applyFont="1" applyBorder="1" applyAlignment="1">
      <alignment horizontal="center" vertical="center"/>
    </xf>
    <xf numFmtId="3" fontId="5" fillId="0" borderId="3" xfId="5" applyNumberFormat="1" applyFont="1" applyBorder="1" applyAlignment="1">
      <alignment horizontal="center" vertical="center" wrapText="1"/>
    </xf>
    <xf numFmtId="3" fontId="5" fillId="0" borderId="28" xfId="5" applyNumberFormat="1" applyFont="1" applyBorder="1" applyAlignment="1">
      <alignment horizontal="center" vertical="center"/>
    </xf>
    <xf numFmtId="3" fontId="5" fillId="0" borderId="6" xfId="5" applyNumberFormat="1" applyFont="1" applyBorder="1" applyAlignment="1">
      <alignment horizontal="center" vertical="center" wrapText="1"/>
    </xf>
    <xf numFmtId="0" fontId="28" fillId="0" borderId="29" xfId="5" applyFont="1" applyBorder="1" applyAlignment="1">
      <alignment vertical="center"/>
    </xf>
    <xf numFmtId="0" fontId="7" fillId="0" borderId="30" xfId="5" applyFont="1" applyBorder="1" applyAlignment="1">
      <alignment vertical="center"/>
    </xf>
    <xf numFmtId="3" fontId="7" fillId="0" borderId="30" xfId="6" applyNumberFormat="1" applyFont="1" applyBorder="1" applyAlignment="1">
      <alignment horizontal="center" vertical="center" wrapText="1"/>
    </xf>
    <xf numFmtId="0" fontId="17" fillId="0" borderId="0" xfId="5" applyFont="1" applyAlignment="1">
      <alignment vertical="center"/>
    </xf>
    <xf numFmtId="0" fontId="29" fillId="0" borderId="0" xfId="0" applyFont="1" applyAlignment="1">
      <alignment horizontal="left"/>
    </xf>
  </cellXfs>
  <cellStyles count="8">
    <cellStyle name="Звичайний_Додаток _ 3 зм_ни 4575" xfId="2"/>
    <cellStyle name="Обычный" xfId="0" builtinId="0"/>
    <cellStyle name="Обычный 3" xfId="7"/>
    <cellStyle name="Обычный_2002 (житло військовослужбовцям)" xfId="5"/>
    <cellStyle name="Обычный_Додатки 3,5,6 на 2021 рік для ОТГ" xfId="1"/>
    <cellStyle name="Обычный_Додатки бюджет 2021 ІІ читання ост" xfId="3"/>
    <cellStyle name="Обычный_додатки до рішення  типформа" xfId="4"/>
    <cellStyle name="Обычный_Додатки0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"/>
  <sheetViews>
    <sheetView tabSelected="1" view="pageBreakPreview" topLeftCell="A134" zoomScale="69" zoomScaleNormal="100" zoomScaleSheetLayoutView="69" workbookViewId="0">
      <selection activeCell="G127" sqref="G127"/>
    </sheetView>
  </sheetViews>
  <sheetFormatPr defaultColWidth="7.85546875" defaultRowHeight="12.75" x14ac:dyDescent="0.2"/>
  <cols>
    <col min="1" max="1" width="13.5703125" style="1" customWidth="1"/>
    <col min="2" max="2" width="13.42578125" style="1" customWidth="1"/>
    <col min="3" max="3" width="12.5703125" style="1" customWidth="1"/>
    <col min="4" max="4" width="45.42578125" style="1" customWidth="1"/>
    <col min="5" max="5" width="44.140625" style="1" customWidth="1"/>
    <col min="6" max="6" width="15.85546875" style="1" customWidth="1"/>
    <col min="7" max="7" width="16.28515625" style="1" customWidth="1"/>
    <col min="8" max="8" width="14.140625" style="1" customWidth="1"/>
    <col min="9" max="9" width="15" style="1" customWidth="1"/>
    <col min="10" max="10" width="11.85546875" style="1" customWidth="1"/>
    <col min="11" max="16384" width="7.85546875" style="2"/>
  </cols>
  <sheetData>
    <row r="1" spans="1:10" ht="63.75" customHeight="1" x14ac:dyDescent="0.2">
      <c r="F1" s="98" t="s">
        <v>36</v>
      </c>
      <c r="G1" s="98"/>
      <c r="H1" s="98"/>
      <c r="I1" s="98"/>
      <c r="J1" s="98"/>
    </row>
    <row r="2" spans="1:10" s="3" customFormat="1" ht="15.75" x14ac:dyDescent="0.25">
      <c r="A2" s="99" t="s">
        <v>23</v>
      </c>
      <c r="B2" s="99"/>
      <c r="C2" s="99"/>
      <c r="D2" s="99"/>
      <c r="E2" s="99"/>
      <c r="F2" s="99"/>
      <c r="G2" s="99"/>
      <c r="H2" s="99"/>
      <c r="I2" s="99"/>
      <c r="J2" s="99"/>
    </row>
    <row r="3" spans="1:10" ht="18.75" x14ac:dyDescent="0.3">
      <c r="A3" s="100" t="s">
        <v>0</v>
      </c>
      <c r="B3" s="100"/>
      <c r="C3" s="4"/>
      <c r="D3" s="4"/>
      <c r="E3" s="4"/>
      <c r="F3" s="4"/>
      <c r="G3" s="4"/>
      <c r="H3" s="4"/>
      <c r="I3" s="4"/>
      <c r="J3" s="4"/>
    </row>
    <row r="4" spans="1:10" x14ac:dyDescent="0.2">
      <c r="A4" s="101" t="s">
        <v>1</v>
      </c>
      <c r="B4" s="101"/>
      <c r="C4" s="5"/>
      <c r="D4" s="5"/>
      <c r="E4" s="5"/>
      <c r="F4" s="5"/>
      <c r="G4" s="5"/>
      <c r="H4" s="5"/>
      <c r="I4" s="5"/>
      <c r="J4" s="6" t="s">
        <v>2</v>
      </c>
    </row>
    <row r="5" spans="1:10" x14ac:dyDescent="0.2">
      <c r="A5" s="102" t="s">
        <v>3</v>
      </c>
      <c r="B5" s="102" t="s">
        <v>4</v>
      </c>
      <c r="C5" s="102" t="s">
        <v>5</v>
      </c>
      <c r="D5" s="102" t="s">
        <v>6</v>
      </c>
      <c r="E5" s="104" t="s">
        <v>7</v>
      </c>
      <c r="F5" s="104" t="s">
        <v>8</v>
      </c>
      <c r="G5" s="104" t="s">
        <v>9</v>
      </c>
      <c r="H5" s="102" t="s">
        <v>10</v>
      </c>
      <c r="I5" s="96" t="s">
        <v>11</v>
      </c>
      <c r="J5" s="97"/>
    </row>
    <row r="6" spans="1:10" ht="80.25" customHeight="1" x14ac:dyDescent="0.2">
      <c r="A6" s="103"/>
      <c r="B6" s="103"/>
      <c r="C6" s="103"/>
      <c r="D6" s="103"/>
      <c r="E6" s="105"/>
      <c r="F6" s="105"/>
      <c r="G6" s="105"/>
      <c r="H6" s="103"/>
      <c r="I6" s="7" t="s">
        <v>12</v>
      </c>
      <c r="J6" s="23" t="s">
        <v>13</v>
      </c>
    </row>
    <row r="7" spans="1:10" x14ac:dyDescent="0.2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2">
        <v>10</v>
      </c>
    </row>
    <row r="8" spans="1:10" ht="31.5" customHeight="1" x14ac:dyDescent="0.2">
      <c r="A8" s="24">
        <v>100000</v>
      </c>
      <c r="B8" s="26" t="s">
        <v>31</v>
      </c>
      <c r="C8" s="24"/>
      <c r="D8" s="25" t="s">
        <v>29</v>
      </c>
      <c r="E8" s="24"/>
      <c r="F8" s="24"/>
      <c r="G8" s="28">
        <f>G9</f>
        <v>128260</v>
      </c>
      <c r="H8" s="28">
        <f>H9</f>
        <v>15000</v>
      </c>
      <c r="I8" s="28">
        <f>I9</f>
        <v>113260</v>
      </c>
      <c r="J8" s="24"/>
    </row>
    <row r="9" spans="1:10" ht="39" customHeight="1" x14ac:dyDescent="0.2">
      <c r="A9" s="24">
        <v>110000</v>
      </c>
      <c r="B9" s="26" t="s">
        <v>31</v>
      </c>
      <c r="C9" s="24"/>
      <c r="D9" s="25" t="s">
        <v>30</v>
      </c>
      <c r="E9" s="24"/>
      <c r="F9" s="24"/>
      <c r="G9" s="28">
        <f>I9+H9</f>
        <v>128260</v>
      </c>
      <c r="H9" s="28">
        <f>H10</f>
        <v>15000</v>
      </c>
      <c r="I9" s="28">
        <f>I11</f>
        <v>113260</v>
      </c>
      <c r="J9" s="24"/>
    </row>
    <row r="10" spans="1:10" ht="84" customHeight="1" x14ac:dyDescent="0.2">
      <c r="A10" s="47" t="s">
        <v>40</v>
      </c>
      <c r="B10" s="47" t="s">
        <v>41</v>
      </c>
      <c r="C10" s="47" t="s">
        <v>44</v>
      </c>
      <c r="D10" s="27" t="s">
        <v>42</v>
      </c>
      <c r="E10" s="27" t="s">
        <v>43</v>
      </c>
      <c r="F10" s="8" t="s">
        <v>38</v>
      </c>
      <c r="G10" s="29">
        <f>H10</f>
        <v>15000</v>
      </c>
      <c r="H10" s="29">
        <v>15000</v>
      </c>
      <c r="I10" s="28"/>
      <c r="J10" s="24"/>
    </row>
    <row r="11" spans="1:10" ht="60" customHeight="1" x14ac:dyDescent="0.2">
      <c r="A11" s="47" t="s">
        <v>34</v>
      </c>
      <c r="B11" s="30">
        <v>7461</v>
      </c>
      <c r="C11" s="47" t="s">
        <v>35</v>
      </c>
      <c r="D11" s="27" t="s">
        <v>33</v>
      </c>
      <c r="E11" s="27" t="s">
        <v>32</v>
      </c>
      <c r="F11" s="8" t="s">
        <v>38</v>
      </c>
      <c r="G11" s="29">
        <f>I11</f>
        <v>113260</v>
      </c>
      <c r="H11" s="30"/>
      <c r="I11" s="29">
        <v>113260</v>
      </c>
      <c r="J11" s="24"/>
    </row>
    <row r="12" spans="1:10" s="10" customFormat="1" ht="31.5" x14ac:dyDescent="0.2">
      <c r="A12" s="15" t="s">
        <v>15</v>
      </c>
      <c r="B12" s="16" t="s">
        <v>16</v>
      </c>
      <c r="C12" s="17"/>
      <c r="D12" s="18" t="s">
        <v>17</v>
      </c>
      <c r="E12" s="11"/>
      <c r="F12" s="8"/>
      <c r="G12" s="31">
        <f>G13</f>
        <v>480000</v>
      </c>
      <c r="H12" s="31">
        <f t="shared" ref="H12:J12" si="0">H13</f>
        <v>480000</v>
      </c>
      <c r="I12" s="32">
        <f t="shared" si="0"/>
        <v>0</v>
      </c>
      <c r="J12" s="32">
        <f t="shared" si="0"/>
        <v>0</v>
      </c>
    </row>
    <row r="13" spans="1:10" s="10" customFormat="1" ht="36.75" customHeight="1" x14ac:dyDescent="0.2">
      <c r="A13" s="15" t="s">
        <v>18</v>
      </c>
      <c r="B13" s="16" t="s">
        <v>16</v>
      </c>
      <c r="C13" s="17"/>
      <c r="D13" s="18" t="s">
        <v>19</v>
      </c>
      <c r="E13" s="11"/>
      <c r="F13" s="8"/>
      <c r="G13" s="31">
        <f>SUM(G14:G16)+G23</f>
        <v>480000</v>
      </c>
      <c r="H13" s="31">
        <f>SUM(H14:H16)+H23</f>
        <v>480000</v>
      </c>
      <c r="I13" s="32">
        <f>SUM(I14:I16)</f>
        <v>0</v>
      </c>
      <c r="J13" s="32">
        <f>SUM(J14:J16)</f>
        <v>0</v>
      </c>
    </row>
    <row r="14" spans="1:10" ht="105.75" customHeight="1" x14ac:dyDescent="0.2">
      <c r="A14" s="106" t="s">
        <v>20</v>
      </c>
      <c r="B14" s="109">
        <v>9800</v>
      </c>
      <c r="C14" s="106" t="s">
        <v>21</v>
      </c>
      <c r="D14" s="109" t="s">
        <v>24</v>
      </c>
      <c r="E14" s="9" t="s">
        <v>25</v>
      </c>
      <c r="F14" s="8" t="s">
        <v>38</v>
      </c>
      <c r="G14" s="33">
        <f>H14</f>
        <v>130000</v>
      </c>
      <c r="H14" s="34">
        <v>130000</v>
      </c>
      <c r="I14" s="35"/>
      <c r="J14" s="35"/>
    </row>
    <row r="15" spans="1:10" s="10" customFormat="1" ht="84.75" customHeight="1" x14ac:dyDescent="0.2">
      <c r="A15" s="107"/>
      <c r="B15" s="110"/>
      <c r="C15" s="107"/>
      <c r="D15" s="110"/>
      <c r="E15" s="12" t="s">
        <v>26</v>
      </c>
      <c r="F15" s="8" t="s">
        <v>38</v>
      </c>
      <c r="G15" s="33">
        <f>H15</f>
        <v>50000</v>
      </c>
      <c r="H15" s="36">
        <v>50000</v>
      </c>
      <c r="I15" s="37"/>
      <c r="J15" s="37"/>
    </row>
    <row r="16" spans="1:10" s="13" customFormat="1" ht="99.75" customHeight="1" x14ac:dyDescent="0.2">
      <c r="A16" s="107"/>
      <c r="B16" s="110"/>
      <c r="C16" s="107"/>
      <c r="D16" s="110"/>
      <c r="E16" s="12" t="s">
        <v>37</v>
      </c>
      <c r="F16" s="8" t="s">
        <v>38</v>
      </c>
      <c r="G16" s="33">
        <f>H16</f>
        <v>200000</v>
      </c>
      <c r="H16" s="38">
        <v>200000</v>
      </c>
      <c r="I16" s="39"/>
      <c r="J16" s="40"/>
    </row>
    <row r="17" spans="1:10" ht="63" hidden="1" customHeight="1" x14ac:dyDescent="0.2">
      <c r="A17" s="107"/>
      <c r="B17" s="110"/>
      <c r="C17" s="107"/>
      <c r="D17" s="110"/>
      <c r="E17" s="12" t="s">
        <v>14</v>
      </c>
      <c r="F17" s="8" t="s">
        <v>38</v>
      </c>
      <c r="G17" s="41">
        <f t="shared" ref="G17:G18" si="1">H17+I17</f>
        <v>0</v>
      </c>
      <c r="H17" s="34"/>
      <c r="I17" s="42"/>
      <c r="J17" s="42"/>
    </row>
    <row r="18" spans="1:10" ht="63" hidden="1" customHeight="1" x14ac:dyDescent="0.2">
      <c r="A18" s="107"/>
      <c r="B18" s="110"/>
      <c r="C18" s="107"/>
      <c r="D18" s="110"/>
      <c r="E18" s="12" t="s">
        <v>14</v>
      </c>
      <c r="F18" s="8" t="s">
        <v>38</v>
      </c>
      <c r="G18" s="41">
        <f t="shared" si="1"/>
        <v>0</v>
      </c>
      <c r="H18" s="34"/>
      <c r="I18" s="42"/>
      <c r="J18" s="42"/>
    </row>
    <row r="19" spans="1:10" ht="63" hidden="1" customHeight="1" x14ac:dyDescent="0.2">
      <c r="A19" s="107"/>
      <c r="B19" s="110"/>
      <c r="C19" s="107"/>
      <c r="D19" s="110"/>
      <c r="E19" s="12" t="s">
        <v>14</v>
      </c>
      <c r="F19" s="8" t="s">
        <v>38</v>
      </c>
      <c r="G19" s="31">
        <f>G20</f>
        <v>0</v>
      </c>
      <c r="H19" s="31">
        <f>H20</f>
        <v>0</v>
      </c>
      <c r="I19" s="43">
        <f>I20</f>
        <v>0</v>
      </c>
      <c r="J19" s="43">
        <f>J20</f>
        <v>0</v>
      </c>
    </row>
    <row r="20" spans="1:10" ht="63" hidden="1" customHeight="1" x14ac:dyDescent="0.2">
      <c r="A20" s="107"/>
      <c r="B20" s="110"/>
      <c r="C20" s="107"/>
      <c r="D20" s="110"/>
      <c r="E20" s="12" t="s">
        <v>14</v>
      </c>
      <c r="F20" s="8" t="s">
        <v>38</v>
      </c>
      <c r="G20" s="31">
        <f>SUM(G21:G22)</f>
        <v>0</v>
      </c>
      <c r="H20" s="31">
        <f>SUM(H21:H22)</f>
        <v>0</v>
      </c>
      <c r="I20" s="43">
        <f>SUM(I21:I22)</f>
        <v>0</v>
      </c>
      <c r="J20" s="43">
        <f>SUM(J21:J22)</f>
        <v>0</v>
      </c>
    </row>
    <row r="21" spans="1:10" s="14" customFormat="1" ht="63" hidden="1" customHeight="1" x14ac:dyDescent="0.2">
      <c r="A21" s="107"/>
      <c r="B21" s="110"/>
      <c r="C21" s="107"/>
      <c r="D21" s="110"/>
      <c r="E21" s="12" t="s">
        <v>14</v>
      </c>
      <c r="F21" s="8" t="s">
        <v>38</v>
      </c>
      <c r="G21" s="41">
        <f>H21+I21</f>
        <v>0</v>
      </c>
      <c r="H21" s="34"/>
      <c r="I21" s="42"/>
      <c r="J21" s="42"/>
    </row>
    <row r="22" spans="1:10" ht="63" hidden="1" customHeight="1" x14ac:dyDescent="0.2">
      <c r="A22" s="107"/>
      <c r="B22" s="110"/>
      <c r="C22" s="107"/>
      <c r="D22" s="110"/>
      <c r="E22" s="12" t="s">
        <v>14</v>
      </c>
      <c r="F22" s="8" t="s">
        <v>38</v>
      </c>
      <c r="G22" s="41">
        <f>H22+I22</f>
        <v>0</v>
      </c>
      <c r="H22" s="34"/>
      <c r="I22" s="42"/>
      <c r="J22" s="42"/>
    </row>
    <row r="23" spans="1:10" ht="73.5" customHeight="1" x14ac:dyDescent="0.2">
      <c r="A23" s="108"/>
      <c r="B23" s="111"/>
      <c r="C23" s="108"/>
      <c r="D23" s="111"/>
      <c r="E23" s="12" t="s">
        <v>39</v>
      </c>
      <c r="F23" s="8" t="s">
        <v>38</v>
      </c>
      <c r="G23" s="41">
        <f>H23</f>
        <v>100000</v>
      </c>
      <c r="H23" s="34">
        <v>100000</v>
      </c>
      <c r="I23" s="42"/>
      <c r="J23" s="42"/>
    </row>
    <row r="24" spans="1:10" s="19" customFormat="1" ht="31.5" customHeight="1" x14ac:dyDescent="0.25">
      <c r="A24" s="44" t="s">
        <v>22</v>
      </c>
      <c r="B24" s="45"/>
      <c r="C24" s="45"/>
      <c r="D24" s="45"/>
      <c r="E24" s="45"/>
      <c r="F24" s="45"/>
      <c r="G24" s="46">
        <f>G8+G12</f>
        <v>608260</v>
      </c>
      <c r="H24" s="46">
        <f>H8+H12</f>
        <v>495000</v>
      </c>
      <c r="I24" s="46">
        <f t="shared" ref="I24:J24" si="2">I8+I12</f>
        <v>113260</v>
      </c>
      <c r="J24" s="46">
        <f t="shared" si="2"/>
        <v>0</v>
      </c>
    </row>
    <row r="25" spans="1:10" ht="41.25" hidden="1" customHeight="1" x14ac:dyDescent="0.2"/>
    <row r="26" spans="1:10" ht="46.5" customHeight="1" x14ac:dyDescent="0.25">
      <c r="C26" s="20" t="s">
        <v>27</v>
      </c>
      <c r="F26" s="21" t="s">
        <v>28</v>
      </c>
    </row>
    <row r="29" spans="1:10" ht="15.75" x14ac:dyDescent="0.25">
      <c r="A29" s="48"/>
      <c r="B29" s="48"/>
      <c r="C29" s="70" t="s">
        <v>82</v>
      </c>
      <c r="D29" s="70"/>
      <c r="E29" s="69"/>
      <c r="F29" s="69"/>
      <c r="G29" s="69"/>
    </row>
    <row r="30" spans="1:10" ht="15.75" x14ac:dyDescent="0.25">
      <c r="A30" s="48"/>
      <c r="B30" s="48"/>
      <c r="C30" s="70" t="s">
        <v>81</v>
      </c>
      <c r="D30" s="70"/>
      <c r="E30" s="69"/>
      <c r="F30" s="69"/>
      <c r="G30" s="69"/>
    </row>
    <row r="31" spans="1:10" ht="15.75" x14ac:dyDescent="0.25">
      <c r="A31" s="48"/>
      <c r="B31" s="48"/>
      <c r="C31" s="70" t="s">
        <v>80</v>
      </c>
      <c r="D31" s="70"/>
      <c r="E31" s="69"/>
      <c r="F31" s="69"/>
      <c r="G31" s="69"/>
    </row>
    <row r="32" spans="1:10" ht="15.75" x14ac:dyDescent="0.25">
      <c r="A32" s="48"/>
      <c r="B32" s="48"/>
      <c r="C32" s="70" t="s">
        <v>79</v>
      </c>
      <c r="D32" s="70"/>
      <c r="E32" s="69"/>
      <c r="F32" s="69"/>
      <c r="G32" s="48"/>
    </row>
    <row r="33" spans="1:7" ht="15.75" x14ac:dyDescent="0.25">
      <c r="A33" s="48"/>
      <c r="B33" s="48"/>
      <c r="C33" s="68"/>
      <c r="D33" s="68"/>
      <c r="E33" s="48"/>
      <c r="F33" s="48"/>
      <c r="G33" s="48"/>
    </row>
    <row r="34" spans="1:7" ht="18.75" x14ac:dyDescent="0.3">
      <c r="A34" s="71" t="s">
        <v>78</v>
      </c>
      <c r="B34" s="71"/>
      <c r="C34" s="71"/>
      <c r="D34" s="71"/>
      <c r="E34" s="48"/>
      <c r="F34" s="48"/>
      <c r="G34" s="48"/>
    </row>
    <row r="35" spans="1:7" ht="18.75" x14ac:dyDescent="0.3">
      <c r="A35" s="72" t="s">
        <v>0</v>
      </c>
      <c r="B35" s="72"/>
      <c r="C35" s="67"/>
      <c r="D35" s="67"/>
      <c r="E35" s="48"/>
      <c r="F35" s="48"/>
      <c r="G35" s="48"/>
    </row>
    <row r="36" spans="1:7" ht="15.75" x14ac:dyDescent="0.25">
      <c r="A36" s="66" t="s">
        <v>1</v>
      </c>
      <c r="B36" s="66"/>
      <c r="C36" s="66"/>
      <c r="D36" s="66"/>
      <c r="E36" s="48"/>
      <c r="F36" s="48"/>
      <c r="G36" s="48"/>
    </row>
    <row r="37" spans="1:7" ht="18.75" x14ac:dyDescent="0.3">
      <c r="A37" s="73" t="s">
        <v>77</v>
      </c>
      <c r="B37" s="73"/>
      <c r="C37" s="73"/>
      <c r="D37" s="73"/>
      <c r="E37" s="48"/>
      <c r="F37" s="48"/>
      <c r="G37" s="48"/>
    </row>
    <row r="38" spans="1:7" ht="15.75" x14ac:dyDescent="0.25">
      <c r="A38" s="48"/>
      <c r="B38" s="48"/>
      <c r="C38" s="48"/>
      <c r="D38" s="65" t="s">
        <v>76</v>
      </c>
      <c r="E38" s="48"/>
      <c r="F38" s="48"/>
      <c r="G38" s="48"/>
    </row>
    <row r="39" spans="1:7" ht="78.75" x14ac:dyDescent="0.25">
      <c r="A39" s="63" t="s">
        <v>70</v>
      </c>
      <c r="B39" s="84" t="s">
        <v>69</v>
      </c>
      <c r="C39" s="84"/>
      <c r="D39" s="63" t="s">
        <v>9</v>
      </c>
      <c r="E39" s="48"/>
      <c r="F39" s="48"/>
      <c r="G39" s="48"/>
    </row>
    <row r="40" spans="1:7" ht="15.75" x14ac:dyDescent="0.25">
      <c r="A40" s="62">
        <v>1</v>
      </c>
      <c r="B40" s="81">
        <v>2</v>
      </c>
      <c r="C40" s="78"/>
      <c r="D40" s="62">
        <v>3</v>
      </c>
      <c r="E40" s="48"/>
      <c r="F40" s="48"/>
      <c r="G40" s="48"/>
    </row>
    <row r="41" spans="1:7" ht="15.75" x14ac:dyDescent="0.25">
      <c r="A41" s="79" t="s">
        <v>75</v>
      </c>
      <c r="B41" s="79"/>
      <c r="C41" s="79"/>
      <c r="D41" s="51"/>
      <c r="E41" s="48"/>
      <c r="F41" s="48"/>
      <c r="G41" s="48"/>
    </row>
    <row r="42" spans="1:7" ht="15.75" x14ac:dyDescent="0.25">
      <c r="A42" s="60" t="s">
        <v>67</v>
      </c>
      <c r="B42" s="74" t="s">
        <v>51</v>
      </c>
      <c r="C42" s="78"/>
      <c r="D42" s="51">
        <f>D43+D44</f>
        <v>0</v>
      </c>
      <c r="E42" s="48"/>
      <c r="F42" s="48"/>
      <c r="G42" s="48"/>
    </row>
    <row r="43" spans="1:7" ht="18.75" x14ac:dyDescent="0.25">
      <c r="A43" s="61">
        <v>41020100</v>
      </c>
      <c r="B43" s="77" t="s">
        <v>66</v>
      </c>
      <c r="C43" s="78"/>
      <c r="D43" s="53"/>
      <c r="E43" s="48"/>
      <c r="F43" s="48"/>
      <c r="G43" s="48"/>
    </row>
    <row r="44" spans="1:7" ht="18.75" x14ac:dyDescent="0.25">
      <c r="A44" s="61">
        <v>41033900</v>
      </c>
      <c r="B44" s="82" t="s">
        <v>65</v>
      </c>
      <c r="C44" s="83"/>
      <c r="D44" s="53"/>
      <c r="E44" s="48"/>
      <c r="F44" s="48"/>
      <c r="G44" s="48"/>
    </row>
    <row r="45" spans="1:7" ht="15.75" x14ac:dyDescent="0.25">
      <c r="A45" s="60" t="s">
        <v>74</v>
      </c>
      <c r="B45" s="79" t="s">
        <v>73</v>
      </c>
      <c r="C45" s="79"/>
      <c r="D45" s="64">
        <f>D46+D47+D48+D49</f>
        <v>0</v>
      </c>
      <c r="E45" s="48"/>
      <c r="F45" s="48"/>
      <c r="G45" s="48"/>
    </row>
    <row r="46" spans="1:7" ht="18.75" x14ac:dyDescent="0.25">
      <c r="A46" s="61">
        <v>41040200</v>
      </c>
      <c r="B46" s="85" t="s">
        <v>64</v>
      </c>
      <c r="C46" s="85"/>
      <c r="D46" s="53"/>
      <c r="E46" s="48"/>
      <c r="F46" s="48"/>
      <c r="G46" s="48"/>
    </row>
    <row r="47" spans="1:7" ht="18.75" x14ac:dyDescent="0.25">
      <c r="A47" s="61">
        <v>41051000</v>
      </c>
      <c r="B47" s="85" t="s">
        <v>63</v>
      </c>
      <c r="C47" s="85"/>
      <c r="D47" s="53"/>
      <c r="E47" s="48"/>
      <c r="F47" s="48"/>
      <c r="G47" s="48"/>
    </row>
    <row r="48" spans="1:7" ht="18.75" x14ac:dyDescent="0.25">
      <c r="A48" s="61">
        <v>41051200</v>
      </c>
      <c r="B48" s="82" t="s">
        <v>62</v>
      </c>
      <c r="C48" s="83"/>
      <c r="D48" s="53"/>
      <c r="E48" s="48"/>
      <c r="F48" s="48"/>
      <c r="G48" s="48"/>
    </row>
    <row r="49" spans="1:7" ht="18.75" x14ac:dyDescent="0.25">
      <c r="A49" s="61">
        <v>41055000</v>
      </c>
      <c r="B49" s="86" t="s">
        <v>61</v>
      </c>
      <c r="C49" s="87"/>
      <c r="D49" s="53"/>
      <c r="E49" s="48"/>
      <c r="F49" s="48"/>
      <c r="G49" s="48"/>
    </row>
    <row r="50" spans="1:7" ht="15.75" x14ac:dyDescent="0.25">
      <c r="A50" s="60" t="s">
        <v>0</v>
      </c>
      <c r="B50" s="88" t="s">
        <v>60</v>
      </c>
      <c r="C50" s="88"/>
      <c r="D50" s="51">
        <f>D51</f>
        <v>0</v>
      </c>
      <c r="E50" s="48"/>
      <c r="F50" s="48"/>
      <c r="G50" s="48"/>
    </row>
    <row r="51" spans="1:7" ht="18.75" x14ac:dyDescent="0.25">
      <c r="A51" s="58">
        <v>41053900</v>
      </c>
      <c r="B51" s="80" t="s">
        <v>55</v>
      </c>
      <c r="C51" s="80"/>
      <c r="D51" s="53"/>
      <c r="E51" s="48"/>
      <c r="F51" s="48"/>
      <c r="G51" s="48"/>
    </row>
    <row r="52" spans="1:7" ht="15.75" x14ac:dyDescent="0.25">
      <c r="A52" s="60" t="s">
        <v>59</v>
      </c>
      <c r="B52" s="88" t="s">
        <v>58</v>
      </c>
      <c r="C52" s="88"/>
      <c r="D52" s="51">
        <f>D53</f>
        <v>0</v>
      </c>
      <c r="E52" s="48"/>
      <c r="F52" s="48"/>
      <c r="G52" s="48"/>
    </row>
    <row r="53" spans="1:7" ht="18.75" x14ac:dyDescent="0.25">
      <c r="A53" s="58">
        <v>41053900</v>
      </c>
      <c r="B53" s="80" t="s">
        <v>55</v>
      </c>
      <c r="C53" s="80"/>
      <c r="D53" s="53"/>
      <c r="E53" s="48"/>
      <c r="F53" s="48"/>
      <c r="G53" s="48"/>
    </row>
    <row r="54" spans="1:7" ht="15.75" x14ac:dyDescent="0.25">
      <c r="A54" s="79" t="s">
        <v>54</v>
      </c>
      <c r="B54" s="79"/>
      <c r="C54" s="79"/>
      <c r="D54" s="51">
        <f>SUM(D55:D57)</f>
        <v>0</v>
      </c>
      <c r="E54" s="48"/>
      <c r="F54" s="48"/>
      <c r="G54" s="48"/>
    </row>
    <row r="55" spans="1:7" ht="15.75" x14ac:dyDescent="0.25">
      <c r="A55" s="54"/>
      <c r="B55" s="80" t="s">
        <v>53</v>
      </c>
      <c r="C55" s="80"/>
      <c r="D55" s="53"/>
      <c r="E55" s="48"/>
      <c r="F55" s="48"/>
      <c r="G55" s="48"/>
    </row>
    <row r="56" spans="1:7" ht="15.75" x14ac:dyDescent="0.25">
      <c r="A56" s="54"/>
      <c r="B56" s="80" t="s">
        <v>52</v>
      </c>
      <c r="C56" s="80"/>
      <c r="D56" s="53"/>
      <c r="E56" s="48"/>
      <c r="F56" s="48"/>
      <c r="G56" s="48"/>
    </row>
    <row r="57" spans="1:7" ht="15.75" x14ac:dyDescent="0.25">
      <c r="A57" s="54"/>
      <c r="B57" s="80" t="s">
        <v>72</v>
      </c>
      <c r="C57" s="80"/>
      <c r="D57" s="53"/>
      <c r="E57" s="48"/>
      <c r="F57" s="48"/>
      <c r="G57" s="48"/>
    </row>
    <row r="58" spans="1:7" ht="15.75" x14ac:dyDescent="0.25">
      <c r="A58" s="52" t="s">
        <v>46</v>
      </c>
      <c r="B58" s="89" t="s">
        <v>48</v>
      </c>
      <c r="C58" s="89"/>
      <c r="D58" s="51">
        <f>D59+D60</f>
        <v>0</v>
      </c>
      <c r="E58" s="48"/>
      <c r="F58" s="48"/>
      <c r="G58" s="48"/>
    </row>
    <row r="59" spans="1:7" ht="15.75" x14ac:dyDescent="0.25">
      <c r="A59" s="52" t="s">
        <v>46</v>
      </c>
      <c r="B59" s="89" t="s">
        <v>47</v>
      </c>
      <c r="C59" s="89"/>
      <c r="D59" s="51">
        <f>D41</f>
        <v>0</v>
      </c>
      <c r="E59" s="48"/>
      <c r="F59" s="48"/>
      <c r="G59" s="48"/>
    </row>
    <row r="60" spans="1:7" ht="15.75" x14ac:dyDescent="0.25">
      <c r="A60" s="52" t="s">
        <v>46</v>
      </c>
      <c r="B60" s="89" t="s">
        <v>45</v>
      </c>
      <c r="C60" s="89"/>
      <c r="D60" s="51">
        <f>D54</f>
        <v>0</v>
      </c>
      <c r="E60" s="48"/>
      <c r="F60" s="48"/>
      <c r="G60" s="48"/>
    </row>
    <row r="61" spans="1:7" ht="18.75" x14ac:dyDescent="0.3">
      <c r="A61" s="73" t="s">
        <v>71</v>
      </c>
      <c r="B61" s="73"/>
      <c r="C61" s="73"/>
      <c r="D61" s="73"/>
      <c r="E61" s="48"/>
      <c r="F61" s="48"/>
      <c r="G61" s="48"/>
    </row>
    <row r="62" spans="1:7" ht="78.75" x14ac:dyDescent="0.25">
      <c r="A62" s="63" t="s">
        <v>70</v>
      </c>
      <c r="B62" s="84" t="s">
        <v>69</v>
      </c>
      <c r="C62" s="84"/>
      <c r="D62" s="63" t="s">
        <v>9</v>
      </c>
      <c r="E62" s="48"/>
      <c r="F62" s="48"/>
      <c r="G62" s="48"/>
    </row>
    <row r="63" spans="1:7" ht="15.75" x14ac:dyDescent="0.25">
      <c r="A63" s="62">
        <v>1</v>
      </c>
      <c r="B63" s="81">
        <v>2</v>
      </c>
      <c r="C63" s="78"/>
      <c r="D63" s="62">
        <v>3</v>
      </c>
      <c r="E63" s="48"/>
      <c r="F63" s="48"/>
      <c r="G63" s="48"/>
    </row>
    <row r="64" spans="1:7" ht="15.75" x14ac:dyDescent="0.25">
      <c r="A64" s="79" t="s">
        <v>68</v>
      </c>
      <c r="B64" s="79"/>
      <c r="C64" s="79"/>
      <c r="D64" s="51">
        <f>D82</f>
        <v>480000</v>
      </c>
      <c r="E64" s="48"/>
      <c r="F64" s="48"/>
      <c r="G64" s="48"/>
    </row>
    <row r="65" spans="1:7" ht="15.75" x14ac:dyDescent="0.25">
      <c r="A65" s="60" t="s">
        <v>67</v>
      </c>
      <c r="B65" s="74" t="s">
        <v>51</v>
      </c>
      <c r="C65" s="78"/>
      <c r="D65" s="51">
        <f>D66+D67</f>
        <v>0</v>
      </c>
      <c r="E65" s="48"/>
      <c r="F65" s="48"/>
      <c r="G65" s="48"/>
    </row>
    <row r="66" spans="1:7" ht="18.75" x14ac:dyDescent="0.25">
      <c r="A66" s="61">
        <v>41020100</v>
      </c>
      <c r="B66" s="77" t="s">
        <v>66</v>
      </c>
      <c r="C66" s="78"/>
      <c r="D66" s="53"/>
      <c r="E66" s="48"/>
      <c r="F66" s="48"/>
      <c r="G66" s="48"/>
    </row>
    <row r="67" spans="1:7" ht="18.75" x14ac:dyDescent="0.25">
      <c r="A67" s="61">
        <v>41033900</v>
      </c>
      <c r="B67" s="82" t="s">
        <v>65</v>
      </c>
      <c r="C67" s="83"/>
      <c r="D67" s="53"/>
      <c r="E67" s="48"/>
      <c r="F67" s="48"/>
      <c r="G67" s="48"/>
    </row>
    <row r="68" spans="1:7" ht="18.75" x14ac:dyDescent="0.25">
      <c r="A68" s="61">
        <v>41040200</v>
      </c>
      <c r="B68" s="85" t="s">
        <v>64</v>
      </c>
      <c r="C68" s="85"/>
      <c r="D68" s="53"/>
      <c r="E68" s="48"/>
      <c r="F68" s="48"/>
      <c r="G68" s="48"/>
    </row>
    <row r="69" spans="1:7" ht="18.75" x14ac:dyDescent="0.25">
      <c r="A69" s="61">
        <v>41051000</v>
      </c>
      <c r="B69" s="85" t="s">
        <v>63</v>
      </c>
      <c r="C69" s="85"/>
      <c r="D69" s="53"/>
      <c r="E69" s="48"/>
      <c r="F69" s="48"/>
      <c r="G69" s="48"/>
    </row>
    <row r="70" spans="1:7" ht="18.75" x14ac:dyDescent="0.25">
      <c r="A70" s="61">
        <v>41051200</v>
      </c>
      <c r="B70" s="82" t="s">
        <v>62</v>
      </c>
      <c r="C70" s="83"/>
      <c r="D70" s="53"/>
      <c r="E70" s="48"/>
      <c r="F70" s="48"/>
      <c r="G70" s="48"/>
    </row>
    <row r="71" spans="1:7" ht="18.75" x14ac:dyDescent="0.25">
      <c r="A71" s="61">
        <v>41055000</v>
      </c>
      <c r="B71" s="86" t="s">
        <v>61</v>
      </c>
      <c r="C71" s="87"/>
      <c r="D71" s="53"/>
      <c r="E71" s="48"/>
      <c r="F71" s="48"/>
      <c r="G71" s="48"/>
    </row>
    <row r="72" spans="1:7" ht="15.75" x14ac:dyDescent="0.25">
      <c r="A72" s="60" t="s">
        <v>0</v>
      </c>
      <c r="B72" s="88" t="s">
        <v>60</v>
      </c>
      <c r="C72" s="88"/>
      <c r="D72" s="51">
        <f>D73</f>
        <v>0</v>
      </c>
      <c r="E72" s="48"/>
      <c r="F72" s="48"/>
      <c r="G72" s="48"/>
    </row>
    <row r="73" spans="1:7" ht="18.75" x14ac:dyDescent="0.25">
      <c r="A73" s="58">
        <v>41053900</v>
      </c>
      <c r="B73" s="80" t="s">
        <v>55</v>
      </c>
      <c r="C73" s="80"/>
      <c r="D73" s="53"/>
      <c r="E73" s="48"/>
      <c r="F73" s="48"/>
      <c r="G73" s="48"/>
    </row>
    <row r="74" spans="1:7" ht="15.75" x14ac:dyDescent="0.25">
      <c r="A74" s="60" t="s">
        <v>59</v>
      </c>
      <c r="B74" s="88" t="s">
        <v>58</v>
      </c>
      <c r="C74" s="88"/>
      <c r="D74" s="51">
        <f>D75</f>
        <v>0</v>
      </c>
      <c r="E74" s="48"/>
      <c r="F74" s="48"/>
      <c r="G74" s="48"/>
    </row>
    <row r="75" spans="1:7" ht="18.75" x14ac:dyDescent="0.25">
      <c r="A75" s="58">
        <v>41053900</v>
      </c>
      <c r="B75" s="80" t="s">
        <v>55</v>
      </c>
      <c r="C75" s="80"/>
      <c r="D75" s="53"/>
      <c r="E75" s="48"/>
      <c r="F75" s="48"/>
      <c r="G75" s="48"/>
    </row>
    <row r="76" spans="1:7" ht="15.75" x14ac:dyDescent="0.25">
      <c r="A76" s="60" t="s">
        <v>57</v>
      </c>
      <c r="B76" s="88" t="s">
        <v>56</v>
      </c>
      <c r="C76" s="88"/>
      <c r="D76" s="51">
        <f>D77</f>
        <v>20000</v>
      </c>
      <c r="E76" s="48"/>
      <c r="F76" s="48"/>
      <c r="G76" s="48"/>
    </row>
    <row r="77" spans="1:7" ht="18.75" x14ac:dyDescent="0.25">
      <c r="A77" s="58">
        <v>41053900</v>
      </c>
      <c r="B77" s="80" t="s">
        <v>55</v>
      </c>
      <c r="C77" s="80"/>
      <c r="D77" s="53">
        <v>20000</v>
      </c>
      <c r="E77" s="48"/>
      <c r="F77" s="48"/>
      <c r="G77" s="48"/>
    </row>
    <row r="78" spans="1:7" ht="15.75" x14ac:dyDescent="0.25">
      <c r="A78" s="79" t="s">
        <v>54</v>
      </c>
      <c r="B78" s="79"/>
      <c r="C78" s="79"/>
      <c r="D78" s="51">
        <f>SUM(D79:D81)</f>
        <v>480000</v>
      </c>
      <c r="E78" s="48"/>
      <c r="F78" s="48"/>
      <c r="G78" s="48"/>
    </row>
    <row r="79" spans="1:7" ht="15.75" x14ac:dyDescent="0.25">
      <c r="A79" s="54"/>
      <c r="B79" s="80" t="s">
        <v>53</v>
      </c>
      <c r="C79" s="80"/>
      <c r="D79" s="53"/>
      <c r="E79" s="48"/>
      <c r="F79" s="48"/>
      <c r="G79" s="48"/>
    </row>
    <row r="80" spans="1:7" ht="15.75" x14ac:dyDescent="0.25">
      <c r="A80" s="54"/>
      <c r="B80" s="80" t="s">
        <v>52</v>
      </c>
      <c r="C80" s="80"/>
      <c r="D80" s="53"/>
      <c r="E80" s="48"/>
      <c r="F80" s="48"/>
      <c r="G80" s="48"/>
    </row>
    <row r="81" spans="1:9" ht="15.75" x14ac:dyDescent="0.25">
      <c r="A81" s="56">
        <v>99000000000</v>
      </c>
      <c r="B81" s="90" t="s">
        <v>51</v>
      </c>
      <c r="C81" s="91"/>
      <c r="D81" s="53">
        <f>D82</f>
        <v>480000</v>
      </c>
      <c r="E81" s="48"/>
      <c r="F81" s="48"/>
      <c r="G81" s="48"/>
    </row>
    <row r="82" spans="1:9" ht="15.75" x14ac:dyDescent="0.25">
      <c r="A82" s="57"/>
      <c r="B82" s="92" t="s">
        <v>50</v>
      </c>
      <c r="C82" s="93"/>
      <c r="D82" s="53">
        <v>480000</v>
      </c>
      <c r="E82" s="48"/>
      <c r="F82" s="48"/>
      <c r="G82" s="48"/>
    </row>
    <row r="83" spans="1:9" ht="15.75" x14ac:dyDescent="0.25">
      <c r="A83" s="56"/>
      <c r="B83" s="90"/>
      <c r="C83" s="91"/>
      <c r="D83" s="53"/>
      <c r="E83" s="48"/>
      <c r="F83" s="48"/>
      <c r="G83" s="48"/>
    </row>
    <row r="84" spans="1:9" ht="15.75" x14ac:dyDescent="0.25">
      <c r="A84" s="74" t="s">
        <v>49</v>
      </c>
      <c r="B84" s="75"/>
      <c r="C84" s="76"/>
      <c r="D84" s="51"/>
      <c r="E84" s="48"/>
      <c r="F84" s="48"/>
      <c r="G84" s="48"/>
    </row>
    <row r="85" spans="1:9" ht="15.75" x14ac:dyDescent="0.25">
      <c r="A85" s="55"/>
      <c r="B85" s="94"/>
      <c r="C85" s="95"/>
      <c r="D85" s="51"/>
      <c r="E85" s="48"/>
      <c r="F85" s="48"/>
      <c r="G85" s="48"/>
    </row>
    <row r="86" spans="1:9" ht="15.75" x14ac:dyDescent="0.25">
      <c r="A86" s="54"/>
      <c r="B86" s="86"/>
      <c r="C86" s="87"/>
      <c r="D86" s="53"/>
      <c r="E86" s="48"/>
      <c r="F86" s="48"/>
      <c r="G86" s="48"/>
    </row>
    <row r="87" spans="1:9" ht="15.75" x14ac:dyDescent="0.25">
      <c r="A87" s="54"/>
      <c r="B87" s="86"/>
      <c r="C87" s="87"/>
      <c r="D87" s="53"/>
      <c r="E87" s="48"/>
      <c r="F87" s="48"/>
      <c r="G87" s="48"/>
    </row>
    <row r="88" spans="1:9" ht="15.75" x14ac:dyDescent="0.25">
      <c r="A88" s="52" t="s">
        <v>46</v>
      </c>
      <c r="B88" s="89" t="s">
        <v>48</v>
      </c>
      <c r="C88" s="89"/>
      <c r="D88" s="51">
        <f>D82</f>
        <v>480000</v>
      </c>
      <c r="E88" s="48"/>
      <c r="F88" s="48"/>
      <c r="G88" s="48"/>
    </row>
    <row r="89" spans="1:9" ht="15.75" x14ac:dyDescent="0.25">
      <c r="A89" s="52" t="s">
        <v>46</v>
      </c>
      <c r="B89" s="89" t="s">
        <v>47</v>
      </c>
      <c r="C89" s="89"/>
      <c r="D89" s="51">
        <f>D88</f>
        <v>480000</v>
      </c>
      <c r="E89" s="48"/>
      <c r="F89" s="48"/>
      <c r="G89" s="48"/>
    </row>
    <row r="90" spans="1:9" ht="15.75" x14ac:dyDescent="0.25">
      <c r="A90" s="52" t="s">
        <v>46</v>
      </c>
      <c r="B90" s="89" t="s">
        <v>45</v>
      </c>
      <c r="C90" s="89"/>
      <c r="D90" s="51"/>
      <c r="E90" s="48"/>
      <c r="F90" s="48"/>
      <c r="G90" s="48"/>
    </row>
    <row r="91" spans="1:9" ht="15.75" x14ac:dyDescent="0.25">
      <c r="A91" s="48"/>
      <c r="B91" s="48"/>
      <c r="C91" s="48"/>
      <c r="D91" s="48"/>
      <c r="E91" s="48"/>
      <c r="F91" s="48"/>
      <c r="G91" s="48"/>
    </row>
    <row r="92" spans="1:9" ht="18.75" x14ac:dyDescent="0.3">
      <c r="A92" s="50" t="s">
        <v>27</v>
      </c>
      <c r="B92" s="48"/>
      <c r="C92" s="48"/>
      <c r="D92" s="49" t="s">
        <v>28</v>
      </c>
      <c r="E92" s="48"/>
      <c r="F92" s="48"/>
      <c r="G92" s="48"/>
    </row>
    <row r="93" spans="1:9" ht="15.75" x14ac:dyDescent="0.25">
      <c r="A93" s="48"/>
      <c r="B93" s="48"/>
      <c r="C93" s="48"/>
      <c r="D93" s="48"/>
      <c r="E93" s="48"/>
      <c r="F93" s="48"/>
      <c r="G93" s="48"/>
    </row>
    <row r="94" spans="1:9" ht="15.75" x14ac:dyDescent="0.2">
      <c r="A94" s="112"/>
      <c r="B94" s="112"/>
      <c r="C94" s="113"/>
      <c r="D94" s="114"/>
      <c r="E94" s="112"/>
      <c r="F94" s="115"/>
      <c r="G94" s="116"/>
      <c r="H94" s="116"/>
      <c r="I94" s="112"/>
    </row>
    <row r="95" spans="1:9" ht="15.75" x14ac:dyDescent="0.2">
      <c r="A95" s="112"/>
      <c r="B95" s="117"/>
      <c r="C95" s="118"/>
      <c r="D95" s="118"/>
      <c r="E95" s="117"/>
      <c r="F95" s="119" t="s">
        <v>83</v>
      </c>
      <c r="G95" s="119"/>
      <c r="H95" s="119"/>
      <c r="I95" s="119"/>
    </row>
    <row r="96" spans="1:9" ht="15.75" x14ac:dyDescent="0.2">
      <c r="A96" s="112"/>
      <c r="B96" s="117"/>
      <c r="C96" s="118"/>
      <c r="D96" s="118"/>
      <c r="E96" s="117"/>
      <c r="F96" s="119" t="s">
        <v>84</v>
      </c>
      <c r="G96" s="119"/>
      <c r="H96" s="119"/>
      <c r="I96" s="119"/>
    </row>
    <row r="97" spans="1:9" ht="15.75" x14ac:dyDescent="0.2">
      <c r="A97" s="112"/>
      <c r="B97" s="117"/>
      <c r="C97" s="118"/>
      <c r="D97" s="118"/>
      <c r="E97" s="117"/>
      <c r="F97" s="119" t="s">
        <v>85</v>
      </c>
      <c r="G97" s="119"/>
      <c r="H97" s="119"/>
      <c r="I97" s="119"/>
    </row>
    <row r="98" spans="1:9" ht="15.75" x14ac:dyDescent="0.2">
      <c r="A98" s="112"/>
      <c r="B98" s="117"/>
      <c r="C98" s="118"/>
      <c r="D98" s="118"/>
      <c r="E98" s="117"/>
      <c r="F98" s="119"/>
      <c r="G98" s="119"/>
      <c r="H98" s="119"/>
      <c r="I98" s="120"/>
    </row>
    <row r="99" spans="1:9" ht="15.75" x14ac:dyDescent="0.2">
      <c r="A99" s="112"/>
      <c r="B99" s="112"/>
      <c r="C99" s="113"/>
      <c r="D99" s="114"/>
      <c r="E99" s="112"/>
      <c r="F99" s="121"/>
      <c r="G99" s="120"/>
      <c r="H99" s="120"/>
      <c r="I99" s="120"/>
    </row>
    <row r="100" spans="1:9" ht="15.75" x14ac:dyDescent="0.2">
      <c r="A100" s="112"/>
      <c r="B100" s="112"/>
      <c r="C100" s="112"/>
      <c r="D100" s="112"/>
      <c r="E100" s="112"/>
      <c r="F100" s="112"/>
      <c r="G100" s="112"/>
      <c r="H100" s="112"/>
      <c r="I100" s="112"/>
    </row>
    <row r="101" spans="1:9" ht="18.75" x14ac:dyDescent="0.2">
      <c r="A101" s="122" t="s">
        <v>86</v>
      </c>
      <c r="B101" s="122"/>
      <c r="C101" s="122"/>
      <c r="D101" s="122"/>
      <c r="E101" s="122"/>
      <c r="F101" s="122"/>
      <c r="G101" s="122"/>
      <c r="H101" s="122"/>
      <c r="I101" s="112"/>
    </row>
    <row r="102" spans="1:9" ht="18.75" x14ac:dyDescent="0.2">
      <c r="A102" s="123" t="s">
        <v>87</v>
      </c>
      <c r="B102" s="123"/>
      <c r="C102" s="123"/>
      <c r="D102" s="123"/>
      <c r="E102" s="123"/>
      <c r="F102" s="123"/>
      <c r="G102" s="123"/>
      <c r="H102" s="123"/>
      <c r="I102" s="123"/>
    </row>
    <row r="103" spans="1:9" ht="37.5" x14ac:dyDescent="0.2">
      <c r="A103" s="124"/>
      <c r="B103" s="125" t="s">
        <v>88</v>
      </c>
      <c r="C103" s="124"/>
      <c r="D103" s="124"/>
      <c r="E103" s="124"/>
      <c r="F103" s="124"/>
      <c r="G103" s="124"/>
      <c r="H103" s="124"/>
      <c r="I103" s="124"/>
    </row>
    <row r="104" spans="1:9" ht="16.5" thickBot="1" x14ac:dyDescent="0.25">
      <c r="A104" s="112"/>
      <c r="B104" s="126" t="s">
        <v>89</v>
      </c>
      <c r="C104" s="112"/>
      <c r="D104" s="112"/>
      <c r="E104" s="112"/>
      <c r="F104" s="112"/>
      <c r="G104" s="112"/>
      <c r="H104" s="127"/>
      <c r="I104" s="128" t="s">
        <v>76</v>
      </c>
    </row>
    <row r="105" spans="1:9" ht="18.75" x14ac:dyDescent="0.2">
      <c r="A105" s="129" t="s">
        <v>90</v>
      </c>
      <c r="B105" s="130" t="s">
        <v>91</v>
      </c>
      <c r="C105" s="131" t="s">
        <v>10</v>
      </c>
      <c r="D105" s="130" t="s">
        <v>92</v>
      </c>
      <c r="E105" s="130"/>
      <c r="F105" s="131" t="s">
        <v>11</v>
      </c>
      <c r="G105" s="130" t="s">
        <v>92</v>
      </c>
      <c r="H105" s="130"/>
      <c r="I105" s="132" t="s">
        <v>93</v>
      </c>
    </row>
    <row r="106" spans="1:9" ht="37.5" x14ac:dyDescent="0.2">
      <c r="A106" s="133"/>
      <c r="B106" s="134"/>
      <c r="C106" s="135"/>
      <c r="D106" s="136" t="s">
        <v>94</v>
      </c>
      <c r="E106" s="137" t="s">
        <v>95</v>
      </c>
      <c r="F106" s="135"/>
      <c r="G106" s="136" t="s">
        <v>96</v>
      </c>
      <c r="H106" s="138" t="s">
        <v>95</v>
      </c>
      <c r="I106" s="139"/>
    </row>
    <row r="107" spans="1:9" ht="187.5" x14ac:dyDescent="0.2">
      <c r="A107" s="140"/>
      <c r="B107" s="141" t="s">
        <v>97</v>
      </c>
      <c r="C107" s="142">
        <f>C124</f>
        <v>480000</v>
      </c>
      <c r="D107" s="143"/>
      <c r="E107" s="143"/>
      <c r="F107" s="143"/>
      <c r="G107" s="144"/>
      <c r="H107" s="145"/>
      <c r="I107" s="146">
        <f>C107</f>
        <v>480000</v>
      </c>
    </row>
    <row r="108" spans="1:9" ht="78.75" x14ac:dyDescent="0.2">
      <c r="A108" s="147">
        <v>1</v>
      </c>
      <c r="B108" s="148" t="s">
        <v>98</v>
      </c>
      <c r="C108" s="142"/>
      <c r="D108" s="143"/>
      <c r="E108" s="143"/>
      <c r="F108" s="143"/>
      <c r="G108" s="144"/>
      <c r="H108" s="145"/>
      <c r="I108" s="149"/>
    </row>
    <row r="109" spans="1:9" ht="102" x14ac:dyDescent="0.2">
      <c r="A109" s="150"/>
      <c r="B109" s="151" t="s">
        <v>99</v>
      </c>
      <c r="C109" s="152"/>
      <c r="D109" s="153"/>
      <c r="E109" s="154"/>
      <c r="F109" s="143"/>
      <c r="G109" s="155"/>
      <c r="H109" s="156"/>
      <c r="I109" s="157"/>
    </row>
    <row r="110" spans="1:9" ht="189" x14ac:dyDescent="0.2">
      <c r="A110" s="150">
        <v>2</v>
      </c>
      <c r="B110" s="158" t="s">
        <v>100</v>
      </c>
      <c r="C110" s="142"/>
      <c r="D110" s="143"/>
      <c r="E110" s="159"/>
      <c r="F110" s="143"/>
      <c r="G110" s="144"/>
      <c r="H110" s="145"/>
      <c r="I110" s="149"/>
    </row>
    <row r="111" spans="1:9" ht="102" x14ac:dyDescent="0.2">
      <c r="A111" s="150"/>
      <c r="B111" s="160" t="s">
        <v>101</v>
      </c>
      <c r="C111" s="152"/>
      <c r="D111" s="153"/>
      <c r="E111" s="154"/>
      <c r="F111" s="143"/>
      <c r="G111" s="155"/>
      <c r="H111" s="156"/>
      <c r="I111" s="157"/>
    </row>
    <row r="112" spans="1:9" ht="157.5" x14ac:dyDescent="0.2">
      <c r="A112" s="150">
        <v>3</v>
      </c>
      <c r="B112" s="161" t="s">
        <v>102</v>
      </c>
      <c r="C112" s="142"/>
      <c r="D112" s="162"/>
      <c r="E112" s="163"/>
      <c r="F112" s="143"/>
      <c r="G112" s="144"/>
      <c r="H112" s="145"/>
      <c r="I112" s="149"/>
    </row>
    <row r="113" spans="1:9" ht="153" x14ac:dyDescent="0.2">
      <c r="A113" s="150"/>
      <c r="B113" s="160" t="s">
        <v>103</v>
      </c>
      <c r="C113" s="152"/>
      <c r="D113" s="153"/>
      <c r="E113" s="154"/>
      <c r="F113" s="164"/>
      <c r="G113" s="155"/>
      <c r="H113" s="156"/>
      <c r="I113" s="157"/>
    </row>
    <row r="114" spans="1:9" ht="110.25" x14ac:dyDescent="0.2">
      <c r="A114" s="165">
        <v>3</v>
      </c>
      <c r="B114" s="166" t="s">
        <v>104</v>
      </c>
      <c r="C114" s="167"/>
      <c r="D114" s="168"/>
      <c r="E114" s="169"/>
      <c r="F114" s="170"/>
      <c r="G114" s="171"/>
      <c r="H114" s="172"/>
      <c r="I114" s="149"/>
    </row>
    <row r="115" spans="1:9" ht="114.75" x14ac:dyDescent="0.2">
      <c r="A115" s="165"/>
      <c r="B115" s="173" t="s">
        <v>105</v>
      </c>
      <c r="C115" s="174"/>
      <c r="D115" s="175"/>
      <c r="E115" s="176"/>
      <c r="F115" s="177"/>
      <c r="G115" s="178"/>
      <c r="H115" s="156"/>
      <c r="I115" s="157"/>
    </row>
    <row r="116" spans="1:9" ht="126" x14ac:dyDescent="0.2">
      <c r="A116" s="179">
        <v>4</v>
      </c>
      <c r="B116" s="180" t="s">
        <v>106</v>
      </c>
      <c r="C116" s="181"/>
      <c r="D116" s="168"/>
      <c r="E116" s="169"/>
      <c r="F116" s="170"/>
      <c r="G116" s="171"/>
      <c r="H116" s="172"/>
      <c r="I116" s="149"/>
    </row>
    <row r="117" spans="1:9" ht="114.75" x14ac:dyDescent="0.2">
      <c r="A117" s="179"/>
      <c r="B117" s="182" t="s">
        <v>105</v>
      </c>
      <c r="C117" s="183"/>
      <c r="D117" s="175"/>
      <c r="E117" s="176"/>
      <c r="F117" s="177"/>
      <c r="G117" s="178"/>
      <c r="H117" s="156"/>
      <c r="I117" s="184"/>
    </row>
    <row r="118" spans="1:9" ht="110.25" x14ac:dyDescent="0.2">
      <c r="A118" s="185">
        <v>5</v>
      </c>
      <c r="B118" s="59" t="s">
        <v>107</v>
      </c>
      <c r="C118" s="186"/>
      <c r="D118" s="187"/>
      <c r="E118" s="188"/>
      <c r="F118" s="189"/>
      <c r="G118" s="190"/>
      <c r="H118" s="156"/>
      <c r="I118" s="149"/>
    </row>
    <row r="119" spans="1:9" ht="114.75" x14ac:dyDescent="0.2">
      <c r="A119" s="185"/>
      <c r="B119" s="173" t="s">
        <v>105</v>
      </c>
      <c r="C119" s="191"/>
      <c r="D119" s="187"/>
      <c r="E119" s="188"/>
      <c r="F119" s="189"/>
      <c r="G119" s="190"/>
      <c r="H119" s="156"/>
      <c r="I119" s="149"/>
    </row>
    <row r="120" spans="1:9" ht="236.25" x14ac:dyDescent="0.2">
      <c r="A120" s="185"/>
      <c r="B120" s="9" t="s">
        <v>25</v>
      </c>
      <c r="C120" s="191">
        <v>130000</v>
      </c>
      <c r="D120" s="187"/>
      <c r="E120" s="188"/>
      <c r="F120" s="189"/>
      <c r="G120" s="190"/>
      <c r="H120" s="156"/>
      <c r="I120" s="157">
        <v>130000</v>
      </c>
    </row>
    <row r="121" spans="1:9" ht="204.75" x14ac:dyDescent="0.2">
      <c r="A121" s="185"/>
      <c r="B121" s="12" t="s">
        <v>26</v>
      </c>
      <c r="C121" s="191">
        <v>50000</v>
      </c>
      <c r="D121" s="187"/>
      <c r="E121" s="188"/>
      <c r="F121" s="189"/>
      <c r="G121" s="190"/>
      <c r="H121" s="156"/>
      <c r="I121" s="157">
        <v>50000</v>
      </c>
    </row>
    <row r="122" spans="1:9" ht="299.25" x14ac:dyDescent="0.2">
      <c r="A122" s="185"/>
      <c r="B122" s="12" t="s">
        <v>108</v>
      </c>
      <c r="C122" s="191">
        <v>200000</v>
      </c>
      <c r="D122" s="191"/>
      <c r="E122" s="192"/>
      <c r="F122" s="193"/>
      <c r="G122" s="194"/>
      <c r="H122" s="193"/>
      <c r="I122" s="195">
        <f>C122</f>
        <v>200000</v>
      </c>
    </row>
    <row r="123" spans="1:9" ht="204.75" x14ac:dyDescent="0.2">
      <c r="A123" s="185"/>
      <c r="B123" s="12" t="s">
        <v>39</v>
      </c>
      <c r="C123" s="191">
        <v>100000</v>
      </c>
      <c r="D123" s="191"/>
      <c r="E123" s="192"/>
      <c r="F123" s="193"/>
      <c r="G123" s="196"/>
      <c r="H123" s="193"/>
      <c r="I123" s="193">
        <v>100000</v>
      </c>
    </row>
    <row r="124" spans="1:9" ht="19.5" thickBot="1" x14ac:dyDescent="0.25">
      <c r="A124" s="197"/>
      <c r="B124" s="198" t="s">
        <v>93</v>
      </c>
      <c r="C124" s="199">
        <f>SUM(C120:C123)</f>
        <v>480000</v>
      </c>
      <c r="D124" s="199" t="e">
        <f>#REF!+#REF!+#REF!+#REF!+#REF!+#REF!</f>
        <v>#REF!</v>
      </c>
      <c r="E124" s="199" t="e">
        <f>#REF!+#REF!+#REF!+#REF!+#REF!+#REF!</f>
        <v>#REF!</v>
      </c>
      <c r="F124" s="199">
        <f>SUM(F122)</f>
        <v>0</v>
      </c>
      <c r="G124" s="199">
        <v>0</v>
      </c>
      <c r="H124" s="199">
        <f>SUM(H122)</f>
        <v>0</v>
      </c>
      <c r="I124" s="199">
        <f>SUM(I120:I123)</f>
        <v>480000</v>
      </c>
    </row>
    <row r="125" spans="1:9" ht="18.75" x14ac:dyDescent="0.2">
      <c r="A125" s="200"/>
      <c r="B125" s="200"/>
      <c r="C125" s="200"/>
      <c r="D125" s="200"/>
      <c r="E125" s="200"/>
      <c r="F125" s="200"/>
      <c r="G125" s="200"/>
      <c r="H125" s="200"/>
      <c r="I125" s="200"/>
    </row>
    <row r="126" spans="1:9" ht="18.75" x14ac:dyDescent="0.3">
      <c r="A126" s="50" t="s">
        <v>27</v>
      </c>
      <c r="B126" s="48"/>
      <c r="C126" s="48"/>
      <c r="D126" s="49" t="s">
        <v>28</v>
      </c>
      <c r="E126" s="201"/>
      <c r="F126" s="48"/>
      <c r="G126" s="48"/>
      <c r="H126" s="201"/>
      <c r="I126" s="112"/>
    </row>
  </sheetData>
  <mergeCells count="86">
    <mergeCell ref="G94:H94"/>
    <mergeCell ref="A101:H101"/>
    <mergeCell ref="A102:I102"/>
    <mergeCell ref="A105:A106"/>
    <mergeCell ref="B105:B106"/>
    <mergeCell ref="C105:C106"/>
    <mergeCell ref="D105:E105"/>
    <mergeCell ref="F105:F106"/>
    <mergeCell ref="G105:H105"/>
    <mergeCell ref="I105:I106"/>
    <mergeCell ref="A14:A23"/>
    <mergeCell ref="B14:B23"/>
    <mergeCell ref="C14:C23"/>
    <mergeCell ref="D14:D23"/>
    <mergeCell ref="H5:H6"/>
    <mergeCell ref="I5:J5"/>
    <mergeCell ref="F1:J1"/>
    <mergeCell ref="A2:J2"/>
    <mergeCell ref="A3:B3"/>
    <mergeCell ref="A4:B4"/>
    <mergeCell ref="A5:A6"/>
    <mergeCell ref="B5:B6"/>
    <mergeCell ref="C5:C6"/>
    <mergeCell ref="D5:D6"/>
    <mergeCell ref="E5:E6"/>
    <mergeCell ref="F5:F6"/>
    <mergeCell ref="G5:G6"/>
    <mergeCell ref="B75:C75"/>
    <mergeCell ref="B76:C76"/>
    <mergeCell ref="B77:C77"/>
    <mergeCell ref="A78:C78"/>
    <mergeCell ref="B90:C90"/>
    <mergeCell ref="B79:C79"/>
    <mergeCell ref="B81:C81"/>
    <mergeCell ref="B82:C82"/>
    <mergeCell ref="B83:C83"/>
    <mergeCell ref="B85:C85"/>
    <mergeCell ref="B88:C88"/>
    <mergeCell ref="B89:C89"/>
    <mergeCell ref="B87:C87"/>
    <mergeCell ref="B80:C80"/>
    <mergeCell ref="B86:C86"/>
    <mergeCell ref="B70:C70"/>
    <mergeCell ref="B71:C71"/>
    <mergeCell ref="B72:C72"/>
    <mergeCell ref="B73:C73"/>
    <mergeCell ref="B74:C74"/>
    <mergeCell ref="B50:C50"/>
    <mergeCell ref="B51:C51"/>
    <mergeCell ref="B52:C52"/>
    <mergeCell ref="B53:C53"/>
    <mergeCell ref="B55:C55"/>
    <mergeCell ref="B45:C45"/>
    <mergeCell ref="B46:C46"/>
    <mergeCell ref="B47:C47"/>
    <mergeCell ref="B48:C48"/>
    <mergeCell ref="B49:C49"/>
    <mergeCell ref="B44:C44"/>
    <mergeCell ref="C31:D31"/>
    <mergeCell ref="C32:D32"/>
    <mergeCell ref="B42:C42"/>
    <mergeCell ref="B43:C43"/>
    <mergeCell ref="B39:C39"/>
    <mergeCell ref="B40:C40"/>
    <mergeCell ref="A41:C41"/>
    <mergeCell ref="A84:C84"/>
    <mergeCell ref="B66:C66"/>
    <mergeCell ref="A64:C64"/>
    <mergeCell ref="A54:C54"/>
    <mergeCell ref="B56:C56"/>
    <mergeCell ref="A61:D61"/>
    <mergeCell ref="B63:C63"/>
    <mergeCell ref="B57:C57"/>
    <mergeCell ref="B58:C58"/>
    <mergeCell ref="B59:C59"/>
    <mergeCell ref="B60:C60"/>
    <mergeCell ref="B62:C62"/>
    <mergeCell ref="B65:C65"/>
    <mergeCell ref="B67:C67"/>
    <mergeCell ref="B68:C68"/>
    <mergeCell ref="B69:C69"/>
    <mergeCell ref="C29:D29"/>
    <mergeCell ref="C30:D30"/>
    <mergeCell ref="A34:D34"/>
    <mergeCell ref="A35:B35"/>
    <mergeCell ref="A37:D37"/>
  </mergeCells>
  <pageMargins left="0.51181102362204722" right="0.11811023622047245" top="0.11811023622047245" bottom="0.11811023622047245" header="0.31496062992125984" footer="0.31496062992125984"/>
  <pageSetup paperSize="9" scale="7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3 (2)</vt:lpstr>
      <vt:lpstr>'додаток 3 (2)'!Область_печати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user</cp:lastModifiedBy>
  <cp:lastPrinted>2022-02-14T12:35:57Z</cp:lastPrinted>
  <dcterms:created xsi:type="dcterms:W3CDTF">2021-02-23T13:24:27Z</dcterms:created>
  <dcterms:modified xsi:type="dcterms:W3CDTF">2022-08-09T06:59:20Z</dcterms:modified>
</cp:coreProperties>
</file>