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ДОКУМЕНТИ РАДИ\СЕСІЇ  8  СКЛИКАННЯ\2021рік\четверта сесія\бюджет уточнення\"/>
    </mc:Choice>
  </mc:AlternateContent>
  <xr:revisionPtr revIDLastSave="0" documentId="13_ncr:1_{F5E5C6B8-E61A-4A1E-8948-6DEAB764CD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10" i="3"/>
  <c r="G32" i="3"/>
  <c r="G31" i="3"/>
  <c r="G29" i="3" s="1"/>
  <c r="G28" i="3" s="1"/>
  <c r="G30" i="3"/>
  <c r="J29" i="3"/>
  <c r="J28" i="3" s="1"/>
  <c r="I29" i="3"/>
  <c r="H29" i="3"/>
  <c r="H28" i="3" s="1"/>
  <c r="I28" i="3"/>
  <c r="G27" i="3"/>
  <c r="G26" i="3"/>
  <c r="G24" i="3"/>
  <c r="G22" i="3"/>
  <c r="J21" i="3"/>
  <c r="J20" i="3" s="1"/>
  <c r="J33" i="3" s="1"/>
  <c r="I21" i="3"/>
  <c r="I20" i="3" s="1"/>
  <c r="I33" i="3" s="1"/>
  <c r="H21" i="3"/>
  <c r="H20" i="3"/>
  <c r="G19" i="3"/>
  <c r="G17" i="3" s="1"/>
  <c r="G18" i="3" s="1"/>
  <c r="H17" i="3"/>
  <c r="H18" i="3" s="1"/>
  <c r="G16" i="3"/>
  <c r="G15" i="3"/>
  <c r="G14" i="3"/>
  <c r="G13" i="3"/>
  <c r="G12" i="3"/>
  <c r="H9" i="3" l="1"/>
  <c r="G21" i="3"/>
  <c r="G20" i="3" s="1"/>
  <c r="G9" i="3" s="1"/>
  <c r="G33" i="3" s="1"/>
  <c r="H33" i="3"/>
</calcChain>
</file>

<file path=xl/sharedStrings.xml><?xml version="1.0" encoding="utf-8"?>
<sst xmlns="http://schemas.openxmlformats.org/spreadsheetml/2006/main" count="121" uniqueCount="91">
  <si>
    <t>Розподіл витрат Великобичківського селищного бюджету на реалізацію місцевих програм у 2021 році</t>
  </si>
  <si>
    <t>07525000000</t>
  </si>
  <si>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</si>
  <si>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</si>
  <si>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</si>
  <si>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</si>
  <si>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</si>
  <si>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</si>
  <si>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</si>
  <si>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</si>
  <si>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</si>
  <si>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</si>
  <si>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</si>
  <si>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</si>
  <si>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</si>
  <si>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</si>
  <si>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>01</t>
  </si>
  <si>
    <r>
      <t xml:space="preserve">Великобичківська селищна рада </t>
    </r>
    <r>
      <rPr>
        <sz val="12"/>
        <rFont val="Times New Roman"/>
        <family val="1"/>
        <charset val="204"/>
      </rPr>
      <t>(головний розпорядник)</t>
    </r>
  </si>
  <si>
    <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</si>
  <si>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</si>
  <si>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</si>
  <si>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</si>
  <si>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</si>
  <si>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</si>
  <si>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</si>
  <si>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</si>
  <si>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</si>
  <si>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</si>
  <si>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0113192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</si>
  <si>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</si>
  <si>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</si>
  <si>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</si>
  <si>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Програма фінансової підтримки громадських об'єднань ветеранів, осіб з інвалідністю на 2021-2025 роки</t>
  </si>
  <si>
    <t>0113242</t>
  </si>
  <si>
    <t>1090</t>
  </si>
  <si>
    <t>Інші заходи у сфері соціального захисту і соціального забезпечення</t>
  </si>
  <si>
    <t>Прогрма по подоланню бідності та соціального захисту населення Великобичківської територіальної громади на 2021 рік</t>
  </si>
  <si>
    <t>Культурно мистецька програма по підтримці та розвитку культури у Великобичківській територіальній громаді на 2021 рік</t>
  </si>
  <si>
    <t>0615062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</si>
  <si>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</si>
  <si>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</si>
  <si>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Програма розвитку фізичної культури і спорту  Великобичківської територіальної громади на 2021 рік</t>
  </si>
  <si>
    <t>0600000</t>
  </si>
  <si>
    <t>06</t>
  </si>
  <si>
    <t>0610000</t>
  </si>
  <si>
    <t>26.02.2021 №</t>
  </si>
  <si>
    <t>0118130</t>
  </si>
  <si>
    <t>0320</t>
  </si>
  <si>
    <t>Забезпечення здіяльності місцевої пожежної охорони</t>
  </si>
  <si>
    <t xml:space="preserve">Програму забезпечення діяльності сільської пожежної команди с. Верхнє Водяне та місцевої пожежної охорони смт. Кобилецька Поляна  Великобичківської територіальної громади на 2021 рік </t>
  </si>
  <si>
    <t>Відділ освіти, культури, молоді та спорту Великобичківської селищної ради (головний розпорядник)</t>
  </si>
  <si>
    <t>Відділ освіти, культури, молоді та спорту Великобичківської селищної ради (відповідальний розпорядник)</t>
  </si>
  <si>
    <t>3700000</t>
  </si>
  <si>
    <t>37</t>
  </si>
  <si>
    <r>
      <t xml:space="preserve">Фінансовий відділ Великобичківської селищної ради </t>
    </r>
    <r>
      <rPr>
        <sz val="12"/>
        <rFont val="Times New Roman"/>
        <family val="1"/>
        <charset val="204"/>
      </rPr>
      <t>(головний розпорядник)</t>
    </r>
  </si>
  <si>
    <t>3710000</t>
  </si>
  <si>
    <r>
      <t>Фінансовий відділ Великобичківської селищної ради</t>
    </r>
    <r>
      <rPr>
        <sz val="12"/>
        <rFont val="Times New Roman"/>
        <family val="1"/>
        <charset val="204"/>
      </rPr>
      <t>(відповідальний виконавець)</t>
    </r>
  </si>
  <si>
    <t>3719800</t>
  </si>
  <si>
    <t>0180</t>
  </si>
  <si>
    <t>Субвенція з місцевого бюджету державному бюджжету на виконання програм соціально-екогомічного розвитку регіонів</t>
  </si>
  <si>
    <t>3719806</t>
  </si>
  <si>
    <t>3719807</t>
  </si>
  <si>
    <t>3719808</t>
  </si>
  <si>
    <t>3719809</t>
  </si>
  <si>
    <t>3719810</t>
  </si>
  <si>
    <t>3719811</t>
  </si>
  <si>
    <t>3719812</t>
  </si>
  <si>
    <t>0181</t>
  </si>
  <si>
    <t>0186</t>
  </si>
  <si>
    <t>0187</t>
  </si>
  <si>
    <t>0188</t>
  </si>
  <si>
    <t>0189</t>
  </si>
  <si>
    <t>0190</t>
  </si>
  <si>
    <t>0191</t>
  </si>
  <si>
    <t>0192</t>
  </si>
  <si>
    <t>Програма забезпечення пожежної та техногенної безпеки на території Великобичківської селищної територіальної громади на 2021 рік</t>
  </si>
  <si>
    <t>Програма матеріально-технічного забезпечення Рахівського районного центру комплектування та соціальної підтримки на 2021 рік</t>
  </si>
  <si>
    <t>Програма підвищення ефективності виконання повноважень органами казначейства щодо реалізації державної регіональної політики  на 2021 рік</t>
  </si>
  <si>
    <t>РАЗОМ:</t>
  </si>
  <si>
    <t>Програма підвищення ефективності виконання повноважень Рахівської районної державної адміністрації щодо органів виконавчої влади на 2021 рік</t>
  </si>
  <si>
    <t>Селищний голова</t>
  </si>
  <si>
    <t>О.І.Бурса</t>
  </si>
  <si>
    <t>26.02.2021 №144</t>
  </si>
  <si>
    <t>26.02.2021 №145</t>
  </si>
  <si>
    <t>26.02.2021 №146</t>
  </si>
  <si>
    <t>26.02.2021 №147</t>
  </si>
  <si>
    <t>26.02.2021 №148</t>
  </si>
  <si>
    <t>26.02.2021 №149</t>
  </si>
  <si>
    <t>26.02.2021 №150</t>
  </si>
  <si>
    <t>Субвенція з місцевого бюджету державному бюджету на виконання програм соціально-екогомічного розвитку регіонів</t>
  </si>
  <si>
    <t>Додаток №3
"Про внесення змін до рішення 2-ї сесії ІІ-е засідання Великобичківської селищної ради від 24.12.2021р. №89 "Про бюджет Великобичківської селищної територіальної громади на 2021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</si>
</sst>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>
      <alignment vertical="top"/>
    </xf>
  </cellStyleXfs>
  <cellXfs count="71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2" fillId="0" borderId="0" xfId="1" applyNumberFormat="1" applyFont="1" applyFill="1" applyAlignment="1" applyProtection="1">
      <alignment horizontal="left" vertical="center" wrapText="1"/>
    </xf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49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 wrapText="1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right" vertical="center" wrapText="1"/>
    </xf>
    <xf numFmtId="0" fontId="9" fillId="0" borderId="6" xfId="1" applyFont="1" applyBorder="1" applyAlignment="1">
      <alignment horizontal="left" vertical="center" wrapText="1"/>
    </xf>
    <xf numFmtId="3" fontId="5" fillId="0" borderId="6" xfId="1" applyNumberFormat="1" applyFont="1" applyBorder="1" applyAlignment="1">
      <alignment horizontal="right" vertical="center" wrapText="1"/>
    </xf>
    <xf numFmtId="49" fontId="10" fillId="0" borderId="6" xfId="1" applyNumberFormat="1" applyFont="1" applyFill="1" applyBorder="1" applyAlignment="1" applyProtection="1">
      <alignment horizontal="center" vertical="center" wrapText="1"/>
    </xf>
    <xf numFmtId="49" fontId="10" fillId="0" borderId="6" xfId="1" applyNumberFormat="1" applyFont="1" applyBorder="1" applyAlignment="1">
      <alignment vertical="center" wrapText="1"/>
    </xf>
    <xf numFmtId="0" fontId="10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12" fillId="0" borderId="0" xfId="1" applyFont="1" applyFill="1"/>
    <xf numFmtId="0" fontId="9" fillId="0" borderId="6" xfId="1" applyFont="1" applyFill="1" applyBorder="1" applyAlignment="1">
      <alignment horizontal="left" vertical="center" wrapText="1"/>
    </xf>
    <xf numFmtId="3" fontId="13" fillId="0" borderId="6" xfId="2" applyNumberFormat="1" applyFont="1" applyBorder="1" applyAlignment="1">
      <alignment horizontal="right" vertical="center"/>
    </xf>
    <xf numFmtId="164" fontId="9" fillId="0" borderId="6" xfId="2" applyNumberFormat="1" applyFont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12" fillId="2" borderId="0" xfId="1" applyFont="1" applyFill="1"/>
    <xf numFmtId="0" fontId="2" fillId="0" borderId="0" xfId="1" applyFont="1" applyFill="1" applyAlignment="1">
      <alignment vertical="center"/>
    </xf>
    <xf numFmtId="49" fontId="9" fillId="0" borderId="6" xfId="1" applyNumberFormat="1" applyFont="1" applyBorder="1" applyAlignment="1">
      <alignment horizontal="center" vertical="center" wrapText="1"/>
    </xf>
    <xf numFmtId="49" fontId="4" fillId="3" borderId="6" xfId="1" applyNumberFormat="1" applyFont="1" applyFill="1" applyBorder="1" applyAlignment="1">
      <alignment horizontal="center" vertical="center" wrapText="1"/>
    </xf>
    <xf numFmtId="49" fontId="15" fillId="3" borderId="6" xfId="1" applyNumberFormat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2" fontId="4" fillId="0" borderId="6" xfId="1" applyNumberFormat="1" applyFont="1" applyBorder="1" applyAlignment="1">
      <alignment horizontal="right" vertical="center" wrapText="1"/>
    </xf>
    <xf numFmtId="2" fontId="10" fillId="0" borderId="6" xfId="1" applyNumberFormat="1" applyFont="1" applyBorder="1" applyAlignment="1">
      <alignment horizontal="right" vertical="center" wrapText="1"/>
    </xf>
    <xf numFmtId="2" fontId="5" fillId="0" borderId="6" xfId="1" applyNumberFormat="1" applyFont="1" applyBorder="1" applyAlignment="1">
      <alignment horizontal="right" vertical="center" wrapText="1"/>
    </xf>
    <xf numFmtId="2" fontId="10" fillId="0" borderId="6" xfId="1" applyNumberFormat="1" applyFont="1" applyFill="1" applyBorder="1" applyAlignment="1" applyProtection="1">
      <alignment horizontal="right" vertical="center" wrapText="1"/>
    </xf>
    <xf numFmtId="2" fontId="5" fillId="0" borderId="6" xfId="1" applyNumberFormat="1" applyFont="1" applyFill="1" applyBorder="1" applyAlignment="1" applyProtection="1">
      <alignment horizontal="right" vertical="center" wrapText="1"/>
    </xf>
    <xf numFmtId="2" fontId="9" fillId="0" borderId="6" xfId="1" applyNumberFormat="1" applyFont="1" applyBorder="1" applyAlignment="1">
      <alignment horizontal="right" vertical="center" wrapText="1"/>
    </xf>
    <xf numFmtId="2" fontId="10" fillId="0" borderId="6" xfId="2" applyNumberFormat="1" applyFont="1" applyBorder="1" applyAlignment="1">
      <alignment horizontal="right" vertical="center"/>
    </xf>
    <xf numFmtId="2" fontId="9" fillId="0" borderId="6" xfId="2" applyNumberFormat="1" applyFont="1" applyFill="1" applyBorder="1" applyAlignment="1">
      <alignment horizontal="right" vertical="center"/>
    </xf>
    <xf numFmtId="2" fontId="9" fillId="2" borderId="6" xfId="2" applyNumberFormat="1" applyFont="1" applyFill="1" applyBorder="1" applyAlignment="1">
      <alignment horizontal="right" vertical="center"/>
    </xf>
    <xf numFmtId="2" fontId="9" fillId="0" borderId="6" xfId="2" applyNumberFormat="1" applyFont="1" applyBorder="1" applyAlignment="1">
      <alignment horizontal="right" vertical="center"/>
    </xf>
    <xf numFmtId="2" fontId="13" fillId="0" borderId="6" xfId="2" applyNumberFormat="1" applyFont="1" applyBorder="1" applyAlignment="1">
      <alignment horizontal="right" vertical="center"/>
    </xf>
    <xf numFmtId="2" fontId="10" fillId="2" borderId="6" xfId="2" applyNumberFormat="1" applyFont="1" applyFill="1" applyBorder="1" applyAlignment="1">
      <alignment horizontal="right" vertical="center"/>
    </xf>
    <xf numFmtId="2" fontId="2" fillId="0" borderId="0" xfId="1" applyNumberFormat="1" applyFont="1" applyFill="1" applyAlignment="1" applyProtection="1"/>
    <xf numFmtId="0" fontId="16" fillId="0" borderId="6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/>
    <xf numFmtId="2" fontId="16" fillId="0" borderId="6" xfId="1" applyNumberFormat="1" applyFont="1" applyFill="1" applyBorder="1" applyAlignment="1" applyProtection="1"/>
    <xf numFmtId="0" fontId="3" fillId="0" borderId="0" xfId="1" applyFont="1" applyFill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</cellXfs>
  <cellStyles count="3">
    <cellStyle name="Звичайний" xfId="0" builtinId="0"/>
    <cellStyle name="Звичайний_Додаток _ 3 зм_ни 4575" xfId="2" xr:uid="{00000000-0005-0000-0000-000000000000}"/>
    <cellStyle name="Обычный_Додатки 3,5,6 на 2021 рік для ОТГ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view="pageBreakPreview" zoomScale="69" zoomScaleNormal="100" zoomScaleSheetLayoutView="69" workbookViewId="0">
      <selection activeCell="F1" sqref="F1:J1"/>
    </sheetView>
  </sheetViews>
  <sheetFormatPr defaultColWidth="7.85546875" defaultRowHeight="12.75" x14ac:dyDescent="0.2"/>
  <cols>
    <col min="1" max="2" width="13.42578125" style="1" customWidth="1"/>
    <col min="3" max="3" width="14.42578125" style="1" customWidth="1"/>
    <col min="4" max="4" width="46.42578125" style="1" customWidth="1"/>
    <col min="5" max="5" width="44.140625" style="1" customWidth="1"/>
    <col min="6" max="6" width="17.5703125" style="1" customWidth="1"/>
    <col min="7" max="7" width="13.5703125" style="1" customWidth="1"/>
    <col min="8" max="8" width="14.140625" style="1" customWidth="1"/>
    <col min="9" max="9" width="13" style="1" customWidth="1"/>
    <col min="10" max="10" width="14.5703125" style="1" customWidth="1"/>
    <col min="11" max="16384" width="7.85546875" style="2"/>
  </cols>
  <sheetData>
    <row r="1" spans="1:10" ht="63.75" customHeight="1" x14ac:dyDescent="0.2">
      <c r="F1" s="67" t="s">
        <v>90</v>
      </c>
      <c r="G1" s="67"/>
      <c r="H1" s="67"/>
      <c r="I1" s="67"/>
      <c r="J1" s="67"/>
    </row>
    <row r="2" spans="1:10" x14ac:dyDescent="0.2">
      <c r="H2" s="3"/>
      <c r="I2" s="3"/>
      <c r="J2" s="3"/>
    </row>
    <row r="3" spans="1:10" s="4" customFormat="1" ht="15.75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8.75" x14ac:dyDescent="0.3">
      <c r="A4" s="69" t="s">
        <v>1</v>
      </c>
      <c r="B4" s="69"/>
      <c r="C4" s="5"/>
      <c r="D4" s="5"/>
      <c r="E4" s="5"/>
      <c r="F4" s="5"/>
      <c r="G4" s="5"/>
      <c r="H4" s="5"/>
      <c r="I4" s="5"/>
      <c r="J4" s="5"/>
    </row>
    <row r="5" spans="1:10" x14ac:dyDescent="0.2">
      <c r="A5" s="70" t="s">
        <v>2</v>
      </c>
      <c r="B5" s="70"/>
      <c r="C5" s="6"/>
      <c r="D5" s="6"/>
      <c r="E5" s="6"/>
      <c r="F5" s="6"/>
      <c r="G5" s="6"/>
      <c r="H5" s="6"/>
      <c r="I5" s="6"/>
      <c r="J5" s="7" t="s">
        <v>3</v>
      </c>
    </row>
    <row r="6" spans="1:10" x14ac:dyDescent="0.2">
      <c r="A6" s="63" t="s">
        <v>4</v>
      </c>
      <c r="B6" s="63" t="s">
        <v>5</v>
      </c>
      <c r="C6" s="63" t="s">
        <v>6</v>
      </c>
      <c r="D6" s="63" t="s">
        <v>7</v>
      </c>
      <c r="E6" s="61" t="s">
        <v>8</v>
      </c>
      <c r="F6" s="61" t="s">
        <v>9</v>
      </c>
      <c r="G6" s="61" t="s">
        <v>10</v>
      </c>
      <c r="H6" s="63" t="s">
        <v>11</v>
      </c>
      <c r="I6" s="65" t="s">
        <v>12</v>
      </c>
      <c r="J6" s="66"/>
    </row>
    <row r="7" spans="1:10" ht="80.25" customHeight="1" x14ac:dyDescent="0.2">
      <c r="A7" s="64"/>
      <c r="B7" s="64"/>
      <c r="C7" s="64"/>
      <c r="D7" s="64"/>
      <c r="E7" s="62"/>
      <c r="F7" s="62"/>
      <c r="G7" s="62"/>
      <c r="H7" s="64"/>
      <c r="I7" s="8" t="s">
        <v>13</v>
      </c>
      <c r="J7" s="60" t="s">
        <v>14</v>
      </c>
    </row>
    <row r="8" spans="1:10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</row>
    <row r="9" spans="1:10" ht="31.5" x14ac:dyDescent="0.2">
      <c r="A9" s="9" t="s">
        <v>15</v>
      </c>
      <c r="B9" s="9" t="s">
        <v>16</v>
      </c>
      <c r="C9" s="10"/>
      <c r="D9" s="11" t="s">
        <v>17</v>
      </c>
      <c r="E9" s="12"/>
      <c r="F9" s="12"/>
      <c r="G9" s="40">
        <f>G10</f>
        <v>1696400</v>
      </c>
      <c r="H9" s="40">
        <f>H10</f>
        <v>1696400</v>
      </c>
      <c r="I9" s="40"/>
      <c r="J9" s="40"/>
    </row>
    <row r="10" spans="1:10" ht="31.5" x14ac:dyDescent="0.2">
      <c r="A10" s="9" t="s">
        <v>15</v>
      </c>
      <c r="B10" s="9" t="s">
        <v>16</v>
      </c>
      <c r="C10" s="10"/>
      <c r="D10" s="11" t="s">
        <v>18</v>
      </c>
      <c r="E10" s="12"/>
      <c r="F10" s="12"/>
      <c r="G10" s="40">
        <f>G15+G16</f>
        <v>1696400</v>
      </c>
      <c r="H10" s="40">
        <f>G10</f>
        <v>1696400</v>
      </c>
      <c r="I10" s="40"/>
      <c r="J10" s="40"/>
    </row>
    <row r="11" spans="1:10" ht="15.75" hidden="1" x14ac:dyDescent="0.2">
      <c r="A11" s="16"/>
      <c r="B11" s="16"/>
      <c r="C11" s="16"/>
      <c r="D11" s="17"/>
      <c r="E11" s="18"/>
      <c r="F11" s="12"/>
      <c r="G11" s="41"/>
      <c r="H11" s="42"/>
      <c r="I11" s="40"/>
      <c r="J11" s="40"/>
    </row>
    <row r="12" spans="1:10" ht="47.25" hidden="1" x14ac:dyDescent="0.2">
      <c r="A12" s="19" t="s">
        <v>19</v>
      </c>
      <c r="B12" s="19" t="s">
        <v>20</v>
      </c>
      <c r="C12" s="20">
        <v>1070</v>
      </c>
      <c r="D12" s="21" t="s">
        <v>21</v>
      </c>
      <c r="E12" s="22" t="s">
        <v>22</v>
      </c>
      <c r="F12" s="23"/>
      <c r="G12" s="42">
        <f t="shared" ref="G12:G27" si="0">H12+I12</f>
        <v>0</v>
      </c>
      <c r="H12" s="42"/>
      <c r="I12" s="42"/>
      <c r="J12" s="42"/>
    </row>
    <row r="13" spans="1:10" ht="89.45" hidden="1" customHeight="1" x14ac:dyDescent="0.2">
      <c r="A13" s="24" t="s">
        <v>23</v>
      </c>
      <c r="B13" s="24" t="s">
        <v>24</v>
      </c>
      <c r="C13" s="24" t="s">
        <v>25</v>
      </c>
      <c r="D13" s="21" t="s">
        <v>26</v>
      </c>
      <c r="E13" s="22" t="s">
        <v>27</v>
      </c>
      <c r="F13" s="23"/>
      <c r="G13" s="42">
        <f t="shared" si="0"/>
        <v>0</v>
      </c>
      <c r="H13" s="43"/>
      <c r="I13" s="44"/>
      <c r="J13" s="44"/>
    </row>
    <row r="14" spans="1:10" ht="47.25" hidden="1" x14ac:dyDescent="0.2">
      <c r="A14" s="24" t="s">
        <v>28</v>
      </c>
      <c r="B14" s="24" t="s">
        <v>29</v>
      </c>
      <c r="C14" s="24" t="s">
        <v>30</v>
      </c>
      <c r="D14" s="21" t="s">
        <v>31</v>
      </c>
      <c r="E14" s="22" t="s">
        <v>32</v>
      </c>
      <c r="F14" s="23"/>
      <c r="G14" s="42">
        <f t="shared" si="0"/>
        <v>0</v>
      </c>
      <c r="H14" s="44"/>
      <c r="I14" s="44"/>
      <c r="J14" s="44"/>
    </row>
    <row r="15" spans="1:10" s="25" customFormat="1" ht="63" x14ac:dyDescent="0.2">
      <c r="A15" s="24" t="s">
        <v>33</v>
      </c>
      <c r="B15" s="23">
        <v>3242</v>
      </c>
      <c r="C15" s="24" t="s">
        <v>34</v>
      </c>
      <c r="D15" s="22" t="s">
        <v>35</v>
      </c>
      <c r="E15" s="14" t="s">
        <v>36</v>
      </c>
      <c r="F15" s="12" t="s">
        <v>87</v>
      </c>
      <c r="G15" s="45">
        <f t="shared" si="0"/>
        <v>230000</v>
      </c>
      <c r="H15" s="45">
        <v>230000</v>
      </c>
      <c r="I15" s="46"/>
      <c r="J15" s="41"/>
    </row>
    <row r="16" spans="1:10" s="25" customFormat="1" ht="78.75" x14ac:dyDescent="0.2">
      <c r="A16" s="32" t="s">
        <v>46</v>
      </c>
      <c r="B16" s="23">
        <v>8130</v>
      </c>
      <c r="C16" s="24" t="s">
        <v>47</v>
      </c>
      <c r="D16" s="21" t="s">
        <v>48</v>
      </c>
      <c r="E16" s="26" t="s">
        <v>49</v>
      </c>
      <c r="F16" s="12" t="s">
        <v>85</v>
      </c>
      <c r="G16" s="42">
        <f t="shared" si="0"/>
        <v>1466400</v>
      </c>
      <c r="H16" s="47">
        <v>1466400</v>
      </c>
      <c r="I16" s="48"/>
      <c r="J16" s="48"/>
    </row>
    <row r="17" spans="1:10" s="25" customFormat="1" ht="47.25" x14ac:dyDescent="0.2">
      <c r="A17" s="33" t="s">
        <v>42</v>
      </c>
      <c r="B17" s="33" t="s">
        <v>43</v>
      </c>
      <c r="C17" s="34"/>
      <c r="D17" s="35" t="s">
        <v>50</v>
      </c>
      <c r="E17" s="26"/>
      <c r="F17" s="12"/>
      <c r="G17" s="40">
        <f>G19</f>
        <v>340000</v>
      </c>
      <c r="H17" s="40">
        <f>H19</f>
        <v>340000</v>
      </c>
      <c r="I17" s="48"/>
      <c r="J17" s="48"/>
    </row>
    <row r="18" spans="1:10" s="25" customFormat="1" ht="47.25" x14ac:dyDescent="0.2">
      <c r="A18" s="33" t="s">
        <v>44</v>
      </c>
      <c r="B18" s="33" t="s">
        <v>43</v>
      </c>
      <c r="C18" s="34"/>
      <c r="D18" s="35" t="s">
        <v>51</v>
      </c>
      <c r="E18" s="26"/>
      <c r="F18" s="12"/>
      <c r="G18" s="40">
        <f>G17</f>
        <v>340000</v>
      </c>
      <c r="H18" s="40">
        <f>H17</f>
        <v>340000</v>
      </c>
      <c r="I18" s="48"/>
      <c r="J18" s="48"/>
    </row>
    <row r="19" spans="1:10" s="25" customFormat="1" ht="47.25" x14ac:dyDescent="0.2">
      <c r="A19" s="24" t="s">
        <v>38</v>
      </c>
      <c r="B19" s="23">
        <v>5062</v>
      </c>
      <c r="C19" s="24" t="s">
        <v>39</v>
      </c>
      <c r="D19" s="22" t="s">
        <v>40</v>
      </c>
      <c r="E19" s="22" t="s">
        <v>41</v>
      </c>
      <c r="F19" s="12" t="s">
        <v>88</v>
      </c>
      <c r="G19" s="45">
        <f>H19+I19</f>
        <v>340000</v>
      </c>
      <c r="H19" s="49">
        <v>340000</v>
      </c>
      <c r="I19" s="46"/>
      <c r="J19" s="46"/>
    </row>
    <row r="20" spans="1:10" s="25" customFormat="1" ht="31.5" x14ac:dyDescent="0.2">
      <c r="A20" s="36" t="s">
        <v>52</v>
      </c>
      <c r="B20" s="37" t="s">
        <v>53</v>
      </c>
      <c r="C20" s="38"/>
      <c r="D20" s="39" t="s">
        <v>54</v>
      </c>
      <c r="E20" s="26"/>
      <c r="F20" s="12"/>
      <c r="G20" s="40">
        <f>G21</f>
        <v>125000</v>
      </c>
      <c r="H20" s="40">
        <f t="shared" ref="H20:J20" si="1">H21</f>
        <v>125000</v>
      </c>
      <c r="I20" s="40">
        <f t="shared" si="1"/>
        <v>0</v>
      </c>
      <c r="J20" s="40">
        <f t="shared" si="1"/>
        <v>0</v>
      </c>
    </row>
    <row r="21" spans="1:10" s="25" customFormat="1" ht="31.5" x14ac:dyDescent="0.2">
      <c r="A21" s="36" t="s">
        <v>55</v>
      </c>
      <c r="B21" s="37" t="s">
        <v>53</v>
      </c>
      <c r="C21" s="38"/>
      <c r="D21" s="39" t="s">
        <v>56</v>
      </c>
      <c r="E21" s="26"/>
      <c r="F21" s="12"/>
      <c r="G21" s="40">
        <f>SUM(G22:G25)</f>
        <v>125000</v>
      </c>
      <c r="H21" s="40">
        <f>SUM(H22:H25)</f>
        <v>125000</v>
      </c>
      <c r="I21" s="40">
        <f>SUM(I22:I25)</f>
        <v>0</v>
      </c>
      <c r="J21" s="40">
        <f>SUM(J22:J25)</f>
        <v>0</v>
      </c>
    </row>
    <row r="22" spans="1:10" ht="69" customHeight="1" x14ac:dyDescent="0.2">
      <c r="A22" s="24" t="s">
        <v>57</v>
      </c>
      <c r="B22" s="23">
        <v>9800</v>
      </c>
      <c r="C22" s="24" t="s">
        <v>58</v>
      </c>
      <c r="D22" s="21" t="s">
        <v>89</v>
      </c>
      <c r="E22" s="22" t="s">
        <v>75</v>
      </c>
      <c r="F22" s="12" t="s">
        <v>83</v>
      </c>
      <c r="G22" s="45">
        <f>H22+I22</f>
        <v>30000</v>
      </c>
      <c r="H22" s="50">
        <v>30000</v>
      </c>
      <c r="I22" s="50"/>
      <c r="J22" s="50"/>
    </row>
    <row r="23" spans="1:10" s="25" customFormat="1" ht="63" x14ac:dyDescent="0.2">
      <c r="A23" s="24" t="s">
        <v>57</v>
      </c>
      <c r="B23" s="23">
        <v>9800</v>
      </c>
      <c r="C23" s="24" t="s">
        <v>67</v>
      </c>
      <c r="D23" s="21" t="s">
        <v>89</v>
      </c>
      <c r="E23" s="28" t="s">
        <v>76</v>
      </c>
      <c r="F23" s="12" t="s">
        <v>84</v>
      </c>
      <c r="G23" s="45">
        <v>25000</v>
      </c>
      <c r="H23" s="49">
        <v>25000</v>
      </c>
      <c r="I23" s="46"/>
      <c r="J23" s="46"/>
    </row>
    <row r="24" spans="1:10" s="30" customFormat="1" ht="63" x14ac:dyDescent="0.2">
      <c r="A24" s="24" t="s">
        <v>57</v>
      </c>
      <c r="B24" s="23">
        <v>9800</v>
      </c>
      <c r="C24" s="24" t="s">
        <v>67</v>
      </c>
      <c r="D24" s="21" t="s">
        <v>89</v>
      </c>
      <c r="E24" s="29" t="s">
        <v>77</v>
      </c>
      <c r="F24" s="12" t="s">
        <v>82</v>
      </c>
      <c r="G24" s="45">
        <f t="shared" ref="G24" si="2">H24+I24</f>
        <v>20000</v>
      </c>
      <c r="H24" s="48">
        <v>20000</v>
      </c>
      <c r="I24" s="48"/>
      <c r="J24" s="51"/>
    </row>
    <row r="25" spans="1:10" ht="63" x14ac:dyDescent="0.2">
      <c r="A25" s="24" t="s">
        <v>57</v>
      </c>
      <c r="B25" s="23">
        <v>9800</v>
      </c>
      <c r="C25" s="24" t="s">
        <v>67</v>
      </c>
      <c r="D25" s="21" t="s">
        <v>89</v>
      </c>
      <c r="E25" s="28" t="s">
        <v>79</v>
      </c>
      <c r="F25" s="12" t="s">
        <v>86</v>
      </c>
      <c r="G25" s="45">
        <v>50000</v>
      </c>
      <c r="H25" s="49">
        <v>50000</v>
      </c>
      <c r="I25" s="49"/>
      <c r="J25" s="52"/>
    </row>
    <row r="26" spans="1:10" ht="63" hidden="1" x14ac:dyDescent="0.2">
      <c r="A26" s="24" t="s">
        <v>60</v>
      </c>
      <c r="B26" s="23">
        <v>9800</v>
      </c>
      <c r="C26" s="24" t="s">
        <v>68</v>
      </c>
      <c r="D26" s="21" t="s">
        <v>59</v>
      </c>
      <c r="E26" s="28" t="s">
        <v>37</v>
      </c>
      <c r="F26" s="12" t="s">
        <v>45</v>
      </c>
      <c r="G26" s="15">
        <f t="shared" si="0"/>
        <v>0</v>
      </c>
      <c r="H26" s="27"/>
      <c r="I26" s="27"/>
      <c r="J26" s="27"/>
    </row>
    <row r="27" spans="1:10" ht="63" hidden="1" x14ac:dyDescent="0.2">
      <c r="A27" s="24" t="s">
        <v>61</v>
      </c>
      <c r="B27" s="23">
        <v>9800</v>
      </c>
      <c r="C27" s="24" t="s">
        <v>69</v>
      </c>
      <c r="D27" s="21" t="s">
        <v>59</v>
      </c>
      <c r="E27" s="28" t="s">
        <v>37</v>
      </c>
      <c r="F27" s="12" t="s">
        <v>45</v>
      </c>
      <c r="G27" s="15">
        <f t="shared" si="0"/>
        <v>0</v>
      </c>
      <c r="H27" s="27"/>
      <c r="I27" s="27"/>
      <c r="J27" s="27"/>
    </row>
    <row r="28" spans="1:10" ht="63" hidden="1" x14ac:dyDescent="0.2">
      <c r="A28" s="24" t="s">
        <v>62</v>
      </c>
      <c r="B28" s="23">
        <v>9800</v>
      </c>
      <c r="C28" s="24" t="s">
        <v>70</v>
      </c>
      <c r="D28" s="21" t="s">
        <v>59</v>
      </c>
      <c r="E28" s="28" t="s">
        <v>37</v>
      </c>
      <c r="F28" s="12" t="s">
        <v>45</v>
      </c>
      <c r="G28" s="13">
        <f>G29</f>
        <v>0</v>
      </c>
      <c r="H28" s="13">
        <f>H29</f>
        <v>0</v>
      </c>
      <c r="I28" s="13">
        <f>I29</f>
        <v>0</v>
      </c>
      <c r="J28" s="13">
        <f>J29</f>
        <v>0</v>
      </c>
    </row>
    <row r="29" spans="1:10" ht="63" hidden="1" x14ac:dyDescent="0.2">
      <c r="A29" s="24" t="s">
        <v>63</v>
      </c>
      <c r="B29" s="23">
        <v>9800</v>
      </c>
      <c r="C29" s="24" t="s">
        <v>71</v>
      </c>
      <c r="D29" s="21" t="s">
        <v>59</v>
      </c>
      <c r="E29" s="28" t="s">
        <v>37</v>
      </c>
      <c r="F29" s="12" t="s">
        <v>45</v>
      </c>
      <c r="G29" s="13">
        <f>SUM(G30:G32)</f>
        <v>0</v>
      </c>
      <c r="H29" s="13">
        <f>SUM(H30:H32)</f>
        <v>0</v>
      </c>
      <c r="I29" s="13">
        <f>SUM(I30:I32)</f>
        <v>0</v>
      </c>
      <c r="J29" s="13">
        <f>SUM(J30:J32)</f>
        <v>0</v>
      </c>
    </row>
    <row r="30" spans="1:10" s="31" customFormat="1" ht="63" hidden="1" x14ac:dyDescent="0.2">
      <c r="A30" s="24" t="s">
        <v>64</v>
      </c>
      <c r="B30" s="23">
        <v>9800</v>
      </c>
      <c r="C30" s="24" t="s">
        <v>72</v>
      </c>
      <c r="D30" s="21" t="s">
        <v>59</v>
      </c>
      <c r="E30" s="28" t="s">
        <v>37</v>
      </c>
      <c r="F30" s="12" t="s">
        <v>45</v>
      </c>
      <c r="G30" s="15">
        <f>H30+I30</f>
        <v>0</v>
      </c>
      <c r="H30" s="27"/>
      <c r="I30" s="27"/>
      <c r="J30" s="27"/>
    </row>
    <row r="31" spans="1:10" ht="63" hidden="1" x14ac:dyDescent="0.2">
      <c r="A31" s="24" t="s">
        <v>65</v>
      </c>
      <c r="B31" s="23">
        <v>9800</v>
      </c>
      <c r="C31" s="24" t="s">
        <v>73</v>
      </c>
      <c r="D31" s="21" t="s">
        <v>59</v>
      </c>
      <c r="E31" s="28" t="s">
        <v>37</v>
      </c>
      <c r="F31" s="12" t="s">
        <v>45</v>
      </c>
      <c r="G31" s="15">
        <f>H31+I31</f>
        <v>0</v>
      </c>
      <c r="H31" s="27"/>
      <c r="I31" s="27"/>
      <c r="J31" s="27"/>
    </row>
    <row r="32" spans="1:10" ht="63" hidden="1" x14ac:dyDescent="0.2">
      <c r="A32" s="24" t="s">
        <v>66</v>
      </c>
      <c r="B32" s="23">
        <v>9800</v>
      </c>
      <c r="C32" s="24" t="s">
        <v>74</v>
      </c>
      <c r="D32" s="21" t="s">
        <v>59</v>
      </c>
      <c r="E32" s="28" t="s">
        <v>37</v>
      </c>
      <c r="F32" s="12" t="s">
        <v>45</v>
      </c>
      <c r="G32" s="15">
        <f>H32+I32</f>
        <v>0</v>
      </c>
      <c r="H32" s="27"/>
      <c r="I32" s="27"/>
      <c r="J32" s="27"/>
    </row>
    <row r="33" spans="1:10" s="56" customFormat="1" ht="15" x14ac:dyDescent="0.25">
      <c r="A33" s="53" t="s">
        <v>78</v>
      </c>
      <c r="B33" s="54"/>
      <c r="C33" s="54"/>
      <c r="D33" s="54"/>
      <c r="E33" s="54"/>
      <c r="F33" s="54"/>
      <c r="G33" s="55">
        <f>G20+G17+G9</f>
        <v>2161400</v>
      </c>
      <c r="H33" s="55">
        <f t="shared" ref="H33:J33" si="3">H20+H17+H9</f>
        <v>2161400</v>
      </c>
      <c r="I33" s="55">
        <f t="shared" si="3"/>
        <v>0</v>
      </c>
      <c r="J33" s="55">
        <f t="shared" si="3"/>
        <v>0</v>
      </c>
    </row>
    <row r="36" spans="1:10" ht="15.75" x14ac:dyDescent="0.25">
      <c r="C36" s="57" t="s">
        <v>80</v>
      </c>
      <c r="F36" s="58" t="s">
        <v>81</v>
      </c>
    </row>
  </sheetData>
  <mergeCells count="13">
    <mergeCell ref="G6:G7"/>
    <mergeCell ref="H6:H7"/>
    <mergeCell ref="I6:J6"/>
    <mergeCell ref="F1:J1"/>
    <mergeCell ref="A3:J3"/>
    <mergeCell ref="A4:B4"/>
    <mergeCell ref="A5:B5"/>
    <mergeCell ref="A6:A7"/>
    <mergeCell ref="B6:B7"/>
    <mergeCell ref="C6:C7"/>
    <mergeCell ref="D6:D7"/>
    <mergeCell ref="E6:E7"/>
    <mergeCell ref="F6:F7"/>
  </mergeCells>
  <pageMargins left="0.51181102362204722" right="0.11811023622047245" top="0.11811023622047245" bottom="0.11811023622047245" header="0.31496062992125984" footer="0.31496062992125984"/>
  <pageSetup paperSize="9" scale="6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додаток 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Секретар</cp:lastModifiedBy>
  <cp:lastPrinted>2021-03-06T07:27:11Z</cp:lastPrinted>
  <dcterms:created xsi:type="dcterms:W3CDTF">2021-02-23T13:24:27Z</dcterms:created>
  <dcterms:modified xsi:type="dcterms:W3CDTF">2021-03-06T07:27:19Z</dcterms:modified>
</cp:coreProperties>
</file>