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ова папка (2)\від 1 сесії на саайтНова папка\сесії\6 сесія 2021 1 засідання\"/>
    </mc:Choice>
  </mc:AlternateContent>
  <bookViews>
    <workbookView xWindow="0" yWindow="0" windowWidth="20400" windowHeight="7800"/>
  </bookViews>
  <sheets>
    <sheet name="дод. 5 трансф" sheetId="1" r:id="rId1"/>
  </sheets>
  <definedNames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ІБ900501">#REF!</definedName>
    <definedName name="_ІБ900502">#REF!</definedName>
    <definedName name="aa">#REF!</definedName>
    <definedName name="asdf">#REF!</definedName>
    <definedName name="bb">#REF!</definedName>
    <definedName name="bbb">#REF!</definedName>
    <definedName name="ljlfnjr">NA()</definedName>
    <definedName name="аа">#REF!</definedName>
    <definedName name="б2000">#REF!</definedName>
    <definedName name="б22110">#REF!</definedName>
    <definedName name="б23100">#REF!</definedName>
    <definedName name="б24">#REF!</definedName>
    <definedName name="б25">#REF!</definedName>
    <definedName name="дод8">NA()</definedName>
    <definedName name="жж">#REF!</definedName>
    <definedName name="йййй">#REF!</definedName>
    <definedName name="ллллл">#REF!</definedName>
    <definedName name="оооооо">#REF!</definedName>
    <definedName name="рррр">#REF!</definedName>
    <definedName name="ррррр">#REF!</definedName>
    <definedName name="с">#REF!</definedName>
    <definedName name="щщ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7" i="1" l="1"/>
  <c r="H87" i="1"/>
  <c r="G87" i="1"/>
  <c r="G124" i="1" s="1"/>
  <c r="I86" i="1"/>
  <c r="I76" i="1"/>
  <c r="I75" i="1" s="1"/>
  <c r="I124" i="1" s="1"/>
  <c r="G76" i="1"/>
  <c r="G75" i="1" s="1"/>
  <c r="G86" i="1" l="1"/>
  <c r="D14" i="1" l="1"/>
  <c r="D17" i="1"/>
  <c r="D22" i="1"/>
  <c r="D24" i="1"/>
  <c r="D26" i="1"/>
  <c r="D31" i="1"/>
  <c r="D32" i="1"/>
  <c r="D30" i="1" s="1"/>
  <c r="D37" i="1"/>
  <c r="D44" i="1"/>
  <c r="D46" i="1"/>
  <c r="D48" i="1"/>
  <c r="D50" i="1"/>
</calcChain>
</file>

<file path=xl/sharedStrings.xml><?xml version="1.0" encoding="utf-8"?>
<sst xmlns="http://schemas.openxmlformats.org/spreadsheetml/2006/main" count="226" uniqueCount="102">
  <si>
    <t>(код бюджету)</t>
  </si>
  <si>
    <t>1. Показники міжбюджетних трансфертів з інших бюджетів</t>
  </si>
  <si>
    <t>(грн)</t>
  </si>
  <si>
    <t>Код Класифікації доходу бюджету/Код бюджету</t>
  </si>
  <si>
    <t>Найменування тансферту/Найменування бюджету-надавача міжбюджетного трансферту</t>
  </si>
  <si>
    <t>Усього</t>
  </si>
  <si>
    <t>І. Трансферти до загального фонду бюджету</t>
  </si>
  <si>
    <t>07000000000</t>
  </si>
  <si>
    <t>Державний бюджет</t>
  </si>
  <si>
    <t>Базова дотація </t>
  </si>
  <si>
    <t>Освітня субвенція з державного бюджету місцевим бюджетам </t>
  </si>
  <si>
    <t>07100000000</t>
  </si>
  <si>
    <t xml:space="preserve">Обласний бюджет 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</si>
  <si>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</si>
  <si>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 здійснення переданих  видатків у сфері освіти за рахунок освітньої субвенції</t>
  </si>
  <si>
    <t>Субвенція з місцевого бюджету на 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</si>
  <si>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</t>
  </si>
  <si>
    <t>07525000000</t>
  </si>
  <si>
    <t>Бюджет Великобичківської селищної територіальної громади</t>
  </si>
  <si>
    <t>Інші субвенції з місцевого бюджету</t>
  </si>
  <si>
    <t>07564000000</t>
  </si>
  <si>
    <t>Бюджет Ясінянської селищної територіальної громади</t>
  </si>
  <si>
    <t>07521000000</t>
  </si>
  <si>
    <t>Бюджет Богданської сільської територіальної громади</t>
  </si>
  <si>
    <t>ІІ. Трансферти до спеціального фонду бюджету</t>
  </si>
  <si>
    <t>Найменування трансферту 1</t>
  </si>
  <si>
    <t>Найменування трансферту 2</t>
  </si>
  <si>
    <t>Найменування трансферту 3</t>
  </si>
  <si>
    <t>Х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</si>
  <si>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</si>
  <si>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</si>
  <si>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</si>
  <si>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 іншим бюджетам</t>
  </si>
  <si>
    <t>Секретар ради</t>
  </si>
  <si>
    <t>Зміни до міжбюджетних трансфертів Великобичківської територіальної громади  на 2021  рік</t>
  </si>
  <si>
    <t>О7549000000</t>
  </si>
  <si>
    <t xml:space="preserve"> Бюджет Рахівської міської територіальної громади ("Капітальний ремонт - амбулаторії загальної практики сімейної медицини в с.Луг Рахівського району"для здійснення капітальних ремонтів амбулаторії загальної практики сімейної медицини)</t>
  </si>
  <si>
    <t>Великобичківської селищної ради</t>
  </si>
  <si>
    <t>В.Ф.Божук</t>
  </si>
  <si>
    <t>І. Трансферти із  загального фонду бюджету</t>
  </si>
  <si>
    <t xml:space="preserve">                        ІІ. Трансферти із спеціального фонду бюджету</t>
  </si>
  <si>
    <t xml:space="preserve">         до рішення</t>
  </si>
  <si>
    <t xml:space="preserve">             Додаток № 4</t>
  </si>
  <si>
    <t xml:space="preserve">                   від 21.05.2021р.№255</t>
  </si>
  <si>
    <t>Додаток № 5
до  рішення  Великобичківської селищної ради 
від  21.05.2021 року №255</t>
  </si>
  <si>
    <t xml:space="preserve">Зміни до розподілу коштіву бюджету розвитку на здійснення заходів із будівництва, реконструкції, реставрації та капітального ремонту об'єктів виробничої, комунікаційної та соціальної інфраструктури за об'єктами у 2021 році </t>
  </si>
  <si>
    <t>гривень</t>
  </si>
  <si>
    <t>Код Програмної класифікації видатків та кредитування місцевого бюджету</t>
  </si>
  <si>
    <t>Код Типової
програмної
класифікації
видатків та
кредитування
місцевого
бюджету</t>
  </si>
  <si>
    <t xml:space="preserve">Код
Функціональної
класифікації
видатків та
кредитування
бюджету
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</si>
  <si>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</si>
  <si>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 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</si>
  <si>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</si>
  <si>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об'єкта гривень</t>
  </si>
  <si>
    <t>Рівень
виконання
робіт на
початок
бюджетного
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</si>
  <si>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</si>
  <si>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</si>
  <si>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0100000</t>
  </si>
  <si>
    <t>01</t>
  </si>
  <si>
    <t>0110000</t>
  </si>
  <si>
    <t>0110150</t>
  </si>
  <si>
    <t>0150</t>
  </si>
  <si>
    <t>0111</t>
  </si>
  <si>
    <t>Організаційне, інформаційно- аналтичне та матеріально-технічне забезпечення діяльночті обласної ради,районної ради, районної у місті ради (у разі її створення), міської, селищної, сільської рад</t>
  </si>
  <si>
    <t>Виготовлення проектно-кошторисної документації та експертизи на "Капітальний ремонт першого поверху орендованих приміщень в смт. Великий Бичків по вул.Грушевського 110"</t>
  </si>
  <si>
    <t>100</t>
  </si>
  <si>
    <t>у тому числі:</t>
  </si>
  <si>
    <t>проектні роботи</t>
  </si>
  <si>
    <t>0117310</t>
  </si>
  <si>
    <t>7310</t>
  </si>
  <si>
    <t>0443</t>
  </si>
  <si>
    <t>Будівництво обєктів житлово-комунального господарства</t>
  </si>
  <si>
    <t>Виготовлення проектно-кошторисної документації та експертизи на "Будівництво котельні для амбулаторії, ЗЗСО №1 та будівлі стаціонару в с.Верхнє Водяне по вул.Макаренка №5"</t>
  </si>
  <si>
    <t>0117322</t>
  </si>
  <si>
    <t>7322</t>
  </si>
  <si>
    <t xml:space="preserve">Будівництвоˡ  медичних установ та закладів </t>
  </si>
  <si>
    <t>Виготовлення проектно-кошторисної документації та експертизи на "Будівництво амбулаторії в с. Верхнє Водяне по вул. Макаренка №5"</t>
  </si>
  <si>
    <t>0600000</t>
  </si>
  <si>
    <t>06</t>
  </si>
  <si>
    <t>Відділ освіти молоді та спорту Великобичківської селищної ради (головний розпорядник)</t>
  </si>
  <si>
    <t>0610000</t>
  </si>
  <si>
    <t>0611061</t>
  </si>
  <si>
    <t>0921</t>
  </si>
  <si>
    <t>Надання загальної середньої освіти закладам загальної середньої освіти</t>
  </si>
  <si>
    <t>Реконструкція ганбольного майданчику під майданчик з штучним покриттям на території  Великобичківського ліцею смт. Великий Бичків, Рахівський р-н., Закарпатської обл.</t>
  </si>
  <si>
    <t>2020-2021</t>
  </si>
  <si>
    <t>77,9</t>
  </si>
  <si>
    <t>0611021</t>
  </si>
  <si>
    <t>Виготовлення проектно-кошторисної документації на "Реконструкцію котельні та зовнішньої мережі теплопостачання Косівсько-Полянського ЗЗСО І-ІІІ ступенв №1"</t>
  </si>
  <si>
    <t>Виготовлення проектно-кошторисної документації на "Реконструкція території Алеї різьби у Великобичківському ліцеї"</t>
  </si>
  <si>
    <t>Виготовлення проектно-кошторисної документації на "Капітальний ремонт фасаду корпусу №1 Великобичкіського ЗЗСО І-ІІІ ступенів №2"</t>
  </si>
  <si>
    <t>Виготовлення проектно-кошторисної документації на "Капітальний ремонт харчоблоку Великобичківського ліцею "</t>
  </si>
  <si>
    <t>Виготовлення проектно-кошторисної документації на "Капітальний ремонт котельні Росішківського ЗЗСО, з заміною твердопаливного котла"</t>
  </si>
  <si>
    <t>Виготовлення проектно-кошторисної документації на "Капітальний ремонт харчоблоку їдальні Верхньоводянського ЗЗСО І-ІІІ ступенів"</t>
  </si>
  <si>
    <t>Виготовлення проектно-кошторисної документації на "Капітальний ремонт спортзалу  Великобичківського ЗЗСО І-ІІІ ступенів №2"</t>
  </si>
  <si>
    <t>Виготовлення проектно-кошторисної документації на "Капітальний ремонт навчального корпусу Лужанської ЗЗСО "</t>
  </si>
  <si>
    <t>Виготовлення проектно-кошторисної документації на "Капітальний ремонт Заміна вікон навчального корпусу Водицької І-ІІІ ступенів  ЗЗСО "</t>
  </si>
  <si>
    <t>Виготовлення проектно-кошторисної документації на "Капітальний ремонт крівлі Стримбівської І-ІІІ ступенів ЗЗСО"</t>
  </si>
  <si>
    <t>Виготовлення проектно-кошторисної документації на "Капітальний ремонт крівлі Кобилецько-Полянської І-ІІІ ступенів ЗЗСО"</t>
  </si>
  <si>
    <t xml:space="preserve">Всього </t>
  </si>
  <si>
    <r>
      <t xml:space="preserve">Великобичківська селищна рада </t>
    </r>
    <r>
      <rPr>
        <sz val="11"/>
        <rFont val="Times New Roman"/>
        <family val="1"/>
        <charset val="204"/>
      </rPr>
      <t>(головний розпорядник)</t>
    </r>
  </si>
  <si>
    <r>
      <t xml:space="preserve">Великобичківська  селищна рада </t>
    </r>
    <r>
      <rPr>
        <sz val="11"/>
        <rFont val="Times New Roman"/>
        <family val="1"/>
        <charset val="204"/>
      </rPr>
      <t>(відповідальний виконавець)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</si>
</sst>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6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Helv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2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8" fillId="0" borderId="0"/>
    <xf numFmtId="0" fontId="13" fillId="0" borderId="0">
      <alignment vertical="top"/>
    </xf>
  </cellStyleXfs>
  <cellXfs count="94">
    <xf numFmtId="0" fontId="0" fillId="0" borderId="0" xfId="0"/>
    <xf numFmtId="0" fontId="1" fillId="0" borderId="0" xfId="0" applyFont="1"/>
    <xf numFmtId="0" fontId="1" fillId="0" borderId="0" xfId="0" applyFont="1" applyFill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0" xfId="1" applyFont="1" applyFill="1"/>
    <xf numFmtId="0" fontId="4" fillId="0" borderId="0" xfId="0" applyFont="1"/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right" wrapText="1"/>
    </xf>
    <xf numFmtId="0" fontId="2" fillId="0" borderId="0" xfId="0" applyFont="1" applyAlignment="1">
      <alignment horizontal="center" wrapText="1"/>
    </xf>
    <xf numFmtId="49" fontId="3" fillId="0" borderId="0" xfId="0" applyNumberFormat="1" applyFont="1" applyFill="1" applyAlignment="1">
      <alignment horizontal="left" vertical="center"/>
    </xf>
    <xf numFmtId="0" fontId="2" fillId="0" borderId="0" xfId="0" applyFont="1" applyAlignment="1">
      <alignment horizontal="center"/>
    </xf>
    <xf numFmtId="0" fontId="6" fillId="0" borderId="0" xfId="2" applyNumberFormat="1" applyFont="1" applyFill="1" applyAlignment="1" applyProtection="1"/>
    <xf numFmtId="0" fontId="4" fillId="0" borderId="0" xfId="2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horizontal="center" vertical="center"/>
    </xf>
    <xf numFmtId="0" fontId="9" fillId="0" borderId="5" xfId="2" applyFont="1" applyBorder="1" applyAlignment="1">
      <alignment horizontal="center" vertical="top"/>
    </xf>
    <xf numFmtId="0" fontId="9" fillId="0" borderId="1" xfId="2" applyNumberFormat="1" applyFont="1" applyFill="1" applyBorder="1" applyAlignment="1" applyProtection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49" fontId="1" fillId="0" borderId="1" xfId="2" applyNumberFormat="1" applyFont="1" applyBorder="1" applyAlignment="1">
      <alignment horizontal="center" vertical="center" wrapText="1"/>
    </xf>
    <xf numFmtId="49" fontId="10" fillId="0" borderId="1" xfId="2" applyNumberFormat="1" applyFont="1" applyBorder="1" applyAlignment="1">
      <alignment horizontal="center" vertical="center" wrapText="1"/>
    </xf>
    <xf numFmtId="49" fontId="11" fillId="0" borderId="1" xfId="2" applyNumberFormat="1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2" fillId="0" borderId="0" xfId="2" applyFont="1" applyBorder="1" applyAlignment="1">
      <alignment horizontal="center"/>
    </xf>
    <xf numFmtId="0" fontId="9" fillId="0" borderId="5" xfId="2" applyFont="1" applyBorder="1" applyAlignment="1">
      <alignment vertical="top"/>
    </xf>
    <xf numFmtId="0" fontId="12" fillId="0" borderId="1" xfId="2" applyFont="1" applyBorder="1" applyAlignment="1">
      <alignment vertical="center" wrapText="1"/>
    </xf>
    <xf numFmtId="0" fontId="7" fillId="0" borderId="1" xfId="2" applyFont="1" applyBorder="1" applyAlignment="1">
      <alignment horizontal="left" vertical="center" wrapText="1"/>
    </xf>
    <xf numFmtId="0" fontId="10" fillId="0" borderId="1" xfId="2" applyFont="1" applyBorder="1" applyAlignment="1">
      <alignment vertical="center" wrapText="1"/>
    </xf>
    <xf numFmtId="0" fontId="11" fillId="0" borderId="1" xfId="2" applyFont="1" applyBorder="1" applyAlignment="1">
      <alignment vertical="center" wrapText="1"/>
    </xf>
    <xf numFmtId="0" fontId="1" fillId="0" borderId="1" xfId="2" applyFont="1" applyBorder="1" applyAlignment="1">
      <alignment horizontal="left" vertical="center" wrapText="1"/>
    </xf>
    <xf numFmtId="0" fontId="4" fillId="0" borderId="1" xfId="2" applyFont="1" applyBorder="1" applyAlignment="1">
      <alignment vertical="center" wrapText="1"/>
    </xf>
    <xf numFmtId="0" fontId="9" fillId="0" borderId="1" xfId="2" applyFont="1" applyFill="1" applyBorder="1" applyAlignment="1">
      <alignment horizontal="center" vertical="center" wrapText="1"/>
    </xf>
    <xf numFmtId="164" fontId="11" fillId="0" borderId="1" xfId="3" applyNumberFormat="1" applyFont="1" applyBorder="1" applyAlignment="1">
      <alignment vertical="center"/>
    </xf>
    <xf numFmtId="164" fontId="10" fillId="0" borderId="1" xfId="3" applyNumberFormat="1" applyFont="1" applyBorder="1" applyAlignment="1">
      <alignment horizontal="left" vertical="center" wrapText="1"/>
    </xf>
    <xf numFmtId="0" fontId="14" fillId="2" borderId="1" xfId="2" applyFont="1" applyFill="1" applyBorder="1" applyAlignment="1">
      <alignment vertical="center" wrapText="1"/>
    </xf>
    <xf numFmtId="0" fontId="1" fillId="2" borderId="1" xfId="2" applyFont="1" applyFill="1" applyBorder="1" applyAlignment="1">
      <alignment vertical="center" wrapText="1"/>
    </xf>
    <xf numFmtId="164" fontId="11" fillId="0" borderId="1" xfId="2" applyNumberFormat="1" applyFont="1" applyBorder="1" applyAlignment="1">
      <alignment vertical="center"/>
    </xf>
    <xf numFmtId="0" fontId="7" fillId="0" borderId="0" xfId="2" applyNumberFormat="1" applyFont="1" applyFill="1" applyAlignment="1" applyProtection="1">
      <alignment horizontal="left" vertical="center" wrapText="1"/>
    </xf>
    <xf numFmtId="0" fontId="7" fillId="0" borderId="0" xfId="2" applyNumberFormat="1" applyFont="1" applyFill="1" applyAlignment="1" applyProtection="1">
      <alignment vertical="center" wrapText="1"/>
    </xf>
    <xf numFmtId="0" fontId="10" fillId="0" borderId="1" xfId="3" applyNumberFormat="1" applyFont="1" applyBorder="1" applyAlignment="1">
      <alignment horizontal="center" vertical="center"/>
    </xf>
    <xf numFmtId="0" fontId="7" fillId="0" borderId="0" xfId="2" applyNumberFormat="1" applyFont="1" applyFill="1" applyAlignment="1" applyProtection="1">
      <alignment horizontal="right" vertical="center" wrapText="1"/>
    </xf>
    <xf numFmtId="0" fontId="9" fillId="0" borderId="1" xfId="2" applyFont="1" applyBorder="1" applyAlignment="1">
      <alignment horizontal="center" vertical="center" wrapText="1"/>
    </xf>
    <xf numFmtId="3" fontId="11" fillId="0" borderId="1" xfId="3" applyNumberFormat="1" applyFont="1" applyBorder="1" applyAlignment="1">
      <alignment horizontal="right" vertical="center"/>
    </xf>
    <xf numFmtId="3" fontId="10" fillId="0" borderId="1" xfId="3" applyNumberFormat="1" applyFont="1" applyBorder="1" applyAlignment="1">
      <alignment horizontal="right" vertical="center"/>
    </xf>
    <xf numFmtId="3" fontId="11" fillId="0" borderId="1" xfId="2" applyNumberFormat="1" applyFont="1" applyBorder="1" applyAlignment="1">
      <alignment horizontal="right" vertical="center"/>
    </xf>
    <xf numFmtId="164" fontId="9" fillId="0" borderId="1" xfId="2" applyNumberFormat="1" applyFont="1" applyFill="1" applyBorder="1" applyAlignment="1">
      <alignment horizontal="center" vertical="center" wrapText="1"/>
    </xf>
    <xf numFmtId="165" fontId="10" fillId="0" borderId="1" xfId="3" applyNumberFormat="1" applyFont="1" applyBorder="1" applyAlignment="1">
      <alignment horizontal="right" vertical="center"/>
    </xf>
    <xf numFmtId="0" fontId="2" fillId="0" borderId="0" xfId="0" applyFont="1"/>
    <xf numFmtId="4" fontId="11" fillId="0" borderId="1" xfId="3" applyNumberFormat="1" applyFont="1" applyBorder="1" applyAlignment="1">
      <alignment horizontal="right" vertical="center"/>
    </xf>
    <xf numFmtId="4" fontId="10" fillId="0" borderId="1" xfId="3" applyNumberFormat="1" applyFont="1" applyBorder="1" applyAlignment="1">
      <alignment horizontal="right" vertical="center"/>
    </xf>
    <xf numFmtId="4" fontId="11" fillId="0" borderId="1" xfId="2" applyNumberFormat="1" applyFont="1" applyBorder="1" applyAlignment="1">
      <alignment horizontal="right" vertical="center"/>
    </xf>
    <xf numFmtId="3" fontId="6" fillId="0" borderId="0" xfId="2" applyNumberFormat="1" applyFont="1" applyFill="1" applyAlignment="1" applyProtection="1"/>
    <xf numFmtId="49" fontId="7" fillId="0" borderId="0" xfId="2" applyNumberFormat="1" applyFont="1" applyFill="1" applyAlignment="1" applyProtection="1">
      <alignment horizontal="right" vertical="center" wrapText="1"/>
    </xf>
    <xf numFmtId="49" fontId="15" fillId="0" borderId="0" xfId="2" applyNumberFormat="1" applyFont="1" applyFill="1" applyBorder="1" applyAlignment="1" applyProtection="1">
      <alignment horizontal="right" vertical="center"/>
    </xf>
    <xf numFmtId="49" fontId="9" fillId="0" borderId="5" xfId="2" applyNumberFormat="1" applyFont="1" applyBorder="1" applyAlignment="1">
      <alignment horizontal="right" vertical="top"/>
    </xf>
    <xf numFmtId="49" fontId="9" fillId="0" borderId="1" xfId="2" applyNumberFormat="1" applyFont="1" applyFill="1" applyBorder="1" applyAlignment="1">
      <alignment horizontal="center" vertical="center" wrapText="1"/>
    </xf>
    <xf numFmtId="49" fontId="9" fillId="0" borderId="1" xfId="2" applyNumberFormat="1" applyFont="1" applyFill="1" applyBorder="1" applyAlignment="1" applyProtection="1">
      <alignment horizontal="center" vertical="center" wrapText="1"/>
    </xf>
    <xf numFmtId="49" fontId="11" fillId="0" borderId="1" xfId="3" applyNumberFormat="1" applyFont="1" applyBorder="1" applyAlignment="1">
      <alignment horizontal="right" vertical="center"/>
    </xf>
    <xf numFmtId="49" fontId="10" fillId="0" borderId="1" xfId="3" applyNumberFormat="1" applyFont="1" applyBorder="1" applyAlignment="1">
      <alignment horizontal="right" vertical="center"/>
    </xf>
    <xf numFmtId="49" fontId="11" fillId="0" borderId="1" xfId="2" applyNumberFormat="1" applyFont="1" applyBorder="1" applyAlignment="1">
      <alignment horizontal="right" vertical="center"/>
    </xf>
    <xf numFmtId="49" fontId="6" fillId="0" borderId="0" xfId="2" applyNumberFormat="1" applyFont="1" applyFill="1" applyAlignment="1" applyProtection="1"/>
  </cellXfs>
  <cellStyles count="4">
    <cellStyle name="Звичайний_Додаток _ 3 зм_ни 4575" xfId="3"/>
    <cellStyle name="Обычный" xfId="0" builtinId="0"/>
    <cellStyle name="Обычный_Додатки 3,5,6 на 2021 рік для ОТГ" xfId="2"/>
    <cellStyle name="Обычный_Додатки бюджет 2021 ІІ читання ост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7"/>
  <sheetViews>
    <sheetView tabSelected="1" topLeftCell="A105" workbookViewId="0">
      <selection activeCell="A68" sqref="A68:J127"/>
    </sheetView>
  </sheetViews>
  <sheetFormatPr defaultRowHeight="15.75" x14ac:dyDescent="0.25"/>
  <cols>
    <col min="1" max="1" width="16.5703125" style="1" customWidth="1"/>
    <col min="2" max="2" width="17.85546875" style="1" customWidth="1"/>
    <col min="3" max="3" width="38.5703125" style="1" customWidth="1"/>
    <col min="4" max="4" width="17" style="1" customWidth="1"/>
    <col min="5" max="16384" width="9.140625" style="1"/>
  </cols>
  <sheetData>
    <row r="1" spans="1:7" ht="24.75" customHeight="1" x14ac:dyDescent="0.25">
      <c r="C1" s="38" t="s">
        <v>42</v>
      </c>
      <c r="D1" s="38"/>
      <c r="E1" s="2"/>
      <c r="F1" s="2"/>
      <c r="G1" s="2"/>
    </row>
    <row r="2" spans="1:7" ht="15.75" customHeight="1" x14ac:dyDescent="0.25">
      <c r="C2" s="38" t="s">
        <v>41</v>
      </c>
      <c r="D2" s="38"/>
      <c r="E2" s="2"/>
      <c r="F2" s="2"/>
      <c r="G2" s="2"/>
    </row>
    <row r="3" spans="1:7" ht="15.75" customHeight="1" x14ac:dyDescent="0.25">
      <c r="C3" s="39" t="s">
        <v>37</v>
      </c>
      <c r="D3" s="39"/>
      <c r="E3" s="2"/>
      <c r="F3" s="2"/>
      <c r="G3" s="2"/>
    </row>
    <row r="4" spans="1:7" x14ac:dyDescent="0.25">
      <c r="C4" s="38" t="s">
        <v>43</v>
      </c>
      <c r="D4" s="38"/>
      <c r="E4" s="2"/>
      <c r="F4" s="2"/>
    </row>
    <row r="5" spans="1:7" x14ac:dyDescent="0.25">
      <c r="C5" s="3"/>
      <c r="D5" s="3"/>
    </row>
    <row r="6" spans="1:7" ht="41.45" customHeight="1" x14ac:dyDescent="0.3">
      <c r="A6" s="40" t="s">
        <v>34</v>
      </c>
      <c r="B6" s="40"/>
      <c r="C6" s="40"/>
      <c r="D6" s="40"/>
    </row>
    <row r="7" spans="1:7" ht="18.75" x14ac:dyDescent="0.3">
      <c r="A7" s="41" t="s">
        <v>17</v>
      </c>
      <c r="B7" s="41"/>
      <c r="C7" s="4"/>
      <c r="D7" s="4"/>
    </row>
    <row r="8" spans="1:7" x14ac:dyDescent="0.25">
      <c r="A8" s="5" t="s">
        <v>0</v>
      </c>
      <c r="B8" s="5"/>
      <c r="C8" s="5"/>
      <c r="D8" s="5"/>
    </row>
    <row r="9" spans="1:7" ht="18.75" x14ac:dyDescent="0.3">
      <c r="A9" s="42" t="s">
        <v>1</v>
      </c>
      <c r="B9" s="42"/>
      <c r="C9" s="42"/>
      <c r="D9" s="42"/>
    </row>
    <row r="10" spans="1:7" x14ac:dyDescent="0.25">
      <c r="D10" s="6" t="s">
        <v>2</v>
      </c>
    </row>
    <row r="11" spans="1:7" ht="62.45" customHeight="1" x14ac:dyDescent="0.25">
      <c r="A11" s="7" t="s">
        <v>3</v>
      </c>
      <c r="B11" s="29" t="s">
        <v>4</v>
      </c>
      <c r="C11" s="30"/>
      <c r="D11" s="7" t="s">
        <v>5</v>
      </c>
    </row>
    <row r="12" spans="1:7" x14ac:dyDescent="0.25">
      <c r="A12" s="8">
        <v>1</v>
      </c>
      <c r="B12" s="36">
        <v>2</v>
      </c>
      <c r="C12" s="37"/>
      <c r="D12" s="8">
        <v>3</v>
      </c>
    </row>
    <row r="13" spans="1:7" x14ac:dyDescent="0.25">
      <c r="A13" s="26" t="s">
        <v>6</v>
      </c>
      <c r="B13" s="27"/>
      <c r="C13" s="28"/>
      <c r="D13" s="9"/>
    </row>
    <row r="14" spans="1:7" ht="15.75" hidden="1" customHeight="1" x14ac:dyDescent="0.25">
      <c r="A14" s="10" t="s">
        <v>7</v>
      </c>
      <c r="B14" s="26" t="s">
        <v>8</v>
      </c>
      <c r="C14" s="28"/>
      <c r="D14" s="9">
        <f>D15+D16</f>
        <v>0</v>
      </c>
    </row>
    <row r="15" spans="1:7" ht="18.75" hidden="1" customHeight="1" x14ac:dyDescent="0.25">
      <c r="A15" s="11">
        <v>41020100</v>
      </c>
      <c r="B15" s="24" t="s">
        <v>9</v>
      </c>
      <c r="C15" s="25"/>
      <c r="D15" s="12"/>
    </row>
    <row r="16" spans="1:7" ht="31.9" hidden="1" customHeight="1" x14ac:dyDescent="0.25">
      <c r="A16" s="11">
        <v>41033900</v>
      </c>
      <c r="B16" s="33" t="s">
        <v>10</v>
      </c>
      <c r="C16" s="34"/>
      <c r="D16" s="12"/>
    </row>
    <row r="17" spans="1:4" ht="15.75" hidden="1" customHeight="1" x14ac:dyDescent="0.25">
      <c r="A17" s="10" t="s">
        <v>11</v>
      </c>
      <c r="B17" s="26" t="s">
        <v>12</v>
      </c>
      <c r="C17" s="28"/>
      <c r="D17" s="13">
        <f>D18+D19+D20+D21</f>
        <v>0</v>
      </c>
    </row>
    <row r="18" spans="1:4" ht="67.5" hidden="1" customHeight="1" x14ac:dyDescent="0.25">
      <c r="A18" s="11">
        <v>41040200</v>
      </c>
      <c r="B18" s="33" t="s">
        <v>13</v>
      </c>
      <c r="C18" s="34"/>
      <c r="D18" s="12"/>
    </row>
    <row r="19" spans="1:4" ht="33" hidden="1" customHeight="1" x14ac:dyDescent="0.25">
      <c r="A19" s="11">
        <v>41051000</v>
      </c>
      <c r="B19" s="33" t="s">
        <v>14</v>
      </c>
      <c r="C19" s="34"/>
      <c r="D19" s="12"/>
    </row>
    <row r="20" spans="1:4" ht="55.9" hidden="1" customHeight="1" x14ac:dyDescent="0.25">
      <c r="A20" s="11">
        <v>41051200</v>
      </c>
      <c r="B20" s="33" t="s">
        <v>15</v>
      </c>
      <c r="C20" s="34"/>
      <c r="D20" s="12"/>
    </row>
    <row r="21" spans="1:4" ht="55.9" hidden="1" customHeight="1" x14ac:dyDescent="0.25">
      <c r="A21" s="11">
        <v>41055000</v>
      </c>
      <c r="B21" s="29" t="s">
        <v>16</v>
      </c>
      <c r="C21" s="30"/>
      <c r="D21" s="12"/>
    </row>
    <row r="22" spans="1:4" ht="35.450000000000003" hidden="1" customHeight="1" x14ac:dyDescent="0.25">
      <c r="A22" s="10" t="s">
        <v>17</v>
      </c>
      <c r="B22" s="31" t="s">
        <v>18</v>
      </c>
      <c r="C22" s="32"/>
      <c r="D22" s="9">
        <f>D23</f>
        <v>0</v>
      </c>
    </row>
    <row r="23" spans="1:4" ht="18.75" hidden="1" customHeight="1" x14ac:dyDescent="0.25">
      <c r="A23" s="14">
        <v>41053900</v>
      </c>
      <c r="B23" s="24" t="s">
        <v>19</v>
      </c>
      <c r="C23" s="25"/>
      <c r="D23" s="12"/>
    </row>
    <row r="24" spans="1:4" ht="24.6" hidden="1" customHeight="1" x14ac:dyDescent="0.25">
      <c r="A24" s="10" t="s">
        <v>20</v>
      </c>
      <c r="B24" s="31" t="s">
        <v>21</v>
      </c>
      <c r="C24" s="32"/>
      <c r="D24" s="9">
        <f>D25</f>
        <v>0</v>
      </c>
    </row>
    <row r="25" spans="1:4" ht="18.75" hidden="1" customHeight="1" x14ac:dyDescent="0.25">
      <c r="A25" s="14">
        <v>41053900</v>
      </c>
      <c r="B25" s="24" t="s">
        <v>19</v>
      </c>
      <c r="C25" s="25"/>
      <c r="D25" s="12"/>
    </row>
    <row r="26" spans="1:4" ht="15.75" hidden="1" customHeight="1" x14ac:dyDescent="0.25">
      <c r="A26" s="26" t="s">
        <v>24</v>
      </c>
      <c r="B26" s="27"/>
      <c r="C26" s="28"/>
      <c r="D26" s="9">
        <f>SUM(D27:D29)</f>
        <v>0</v>
      </c>
    </row>
    <row r="27" spans="1:4" ht="15.75" hidden="1" customHeight="1" x14ac:dyDescent="0.25">
      <c r="A27" s="15"/>
      <c r="B27" s="24" t="s">
        <v>25</v>
      </c>
      <c r="C27" s="25"/>
      <c r="D27" s="12"/>
    </row>
    <row r="28" spans="1:4" ht="15.75" hidden="1" customHeight="1" x14ac:dyDescent="0.25">
      <c r="A28" s="15"/>
      <c r="B28" s="24" t="s">
        <v>26</v>
      </c>
      <c r="C28" s="25"/>
      <c r="D28" s="12"/>
    </row>
    <row r="29" spans="1:4" ht="15.75" hidden="1" customHeight="1" x14ac:dyDescent="0.25">
      <c r="A29" s="15"/>
      <c r="B29" s="24" t="s">
        <v>27</v>
      </c>
      <c r="C29" s="25"/>
      <c r="D29" s="12"/>
    </row>
    <row r="30" spans="1:4" x14ac:dyDescent="0.25">
      <c r="A30" s="16" t="s">
        <v>28</v>
      </c>
      <c r="B30" s="22" t="s">
        <v>29</v>
      </c>
      <c r="C30" s="23"/>
      <c r="D30" s="9">
        <f>D31+D32</f>
        <v>0</v>
      </c>
    </row>
    <row r="31" spans="1:4" x14ac:dyDescent="0.25">
      <c r="A31" s="16" t="s">
        <v>28</v>
      </c>
      <c r="B31" s="22" t="s">
        <v>30</v>
      </c>
      <c r="C31" s="23"/>
      <c r="D31" s="9">
        <f>D13</f>
        <v>0</v>
      </c>
    </row>
    <row r="32" spans="1:4" x14ac:dyDescent="0.25">
      <c r="A32" s="16" t="s">
        <v>28</v>
      </c>
      <c r="B32" s="22" t="s">
        <v>31</v>
      </c>
      <c r="C32" s="23"/>
      <c r="D32" s="9">
        <f>D26</f>
        <v>0</v>
      </c>
    </row>
    <row r="33" spans="1:4" ht="19.899999999999999" customHeight="1" x14ac:dyDescent="0.3">
      <c r="A33" s="35" t="s">
        <v>32</v>
      </c>
      <c r="B33" s="35"/>
      <c r="C33" s="35"/>
      <c r="D33" s="35"/>
    </row>
    <row r="34" spans="1:4" ht="76.5" customHeight="1" x14ac:dyDescent="0.25">
      <c r="A34" s="7" t="s">
        <v>3</v>
      </c>
      <c r="B34" s="29" t="s">
        <v>4</v>
      </c>
      <c r="C34" s="30"/>
      <c r="D34" s="7" t="s">
        <v>5</v>
      </c>
    </row>
    <row r="35" spans="1:4" x14ac:dyDescent="0.25">
      <c r="A35" s="8">
        <v>1</v>
      </c>
      <c r="B35" s="36">
        <v>2</v>
      </c>
      <c r="C35" s="37"/>
      <c r="D35" s="8">
        <v>3</v>
      </c>
    </row>
    <row r="36" spans="1:4" x14ac:dyDescent="0.25">
      <c r="A36" s="26" t="s">
        <v>39</v>
      </c>
      <c r="B36" s="27"/>
      <c r="C36" s="28"/>
      <c r="D36" s="9">
        <v>0</v>
      </c>
    </row>
    <row r="37" spans="1:4" ht="15.75" hidden="1" customHeight="1" x14ac:dyDescent="0.25">
      <c r="A37" s="10" t="s">
        <v>7</v>
      </c>
      <c r="B37" s="26" t="s">
        <v>8</v>
      </c>
      <c r="C37" s="28"/>
      <c r="D37" s="9">
        <f>D38+D39</f>
        <v>0</v>
      </c>
    </row>
    <row r="38" spans="1:4" ht="18.75" hidden="1" customHeight="1" x14ac:dyDescent="0.25">
      <c r="A38" s="11">
        <v>41020100</v>
      </c>
      <c r="B38" s="24" t="s">
        <v>9</v>
      </c>
      <c r="C38" s="25"/>
      <c r="D38" s="12"/>
    </row>
    <row r="39" spans="1:4" ht="18.75" hidden="1" customHeight="1" x14ac:dyDescent="0.25">
      <c r="A39" s="11">
        <v>41033900</v>
      </c>
      <c r="B39" s="33" t="s">
        <v>10</v>
      </c>
      <c r="C39" s="34"/>
      <c r="D39" s="12"/>
    </row>
    <row r="40" spans="1:4" ht="18.75" hidden="1" customHeight="1" x14ac:dyDescent="0.25">
      <c r="A40" s="11">
        <v>41040200</v>
      </c>
      <c r="B40" s="33" t="s">
        <v>13</v>
      </c>
      <c r="C40" s="34"/>
      <c r="D40" s="12"/>
    </row>
    <row r="41" spans="1:4" ht="18.75" hidden="1" customHeight="1" x14ac:dyDescent="0.25">
      <c r="A41" s="11">
        <v>41051000</v>
      </c>
      <c r="B41" s="33" t="s">
        <v>14</v>
      </c>
      <c r="C41" s="34"/>
      <c r="D41" s="12"/>
    </row>
    <row r="42" spans="1:4" ht="18.75" hidden="1" customHeight="1" x14ac:dyDescent="0.25">
      <c r="A42" s="11">
        <v>41051200</v>
      </c>
      <c r="B42" s="33" t="s">
        <v>15</v>
      </c>
      <c r="C42" s="34"/>
      <c r="D42" s="12"/>
    </row>
    <row r="43" spans="1:4" ht="18.75" hidden="1" customHeight="1" x14ac:dyDescent="0.25">
      <c r="A43" s="11">
        <v>41055000</v>
      </c>
      <c r="B43" s="29" t="s">
        <v>16</v>
      </c>
      <c r="C43" s="30"/>
      <c r="D43" s="12"/>
    </row>
    <row r="44" spans="1:4" ht="15.75" hidden="1" customHeight="1" x14ac:dyDescent="0.25">
      <c r="A44" s="10" t="s">
        <v>17</v>
      </c>
      <c r="B44" s="31" t="s">
        <v>18</v>
      </c>
      <c r="C44" s="32"/>
      <c r="D44" s="9">
        <f>D45</f>
        <v>0</v>
      </c>
    </row>
    <row r="45" spans="1:4" ht="18.75" hidden="1" customHeight="1" x14ac:dyDescent="0.25">
      <c r="A45" s="14">
        <v>41053900</v>
      </c>
      <c r="B45" s="24" t="s">
        <v>19</v>
      </c>
      <c r="C45" s="25"/>
      <c r="D45" s="12"/>
    </row>
    <row r="46" spans="1:4" ht="15.75" hidden="1" customHeight="1" x14ac:dyDescent="0.25">
      <c r="A46" s="10" t="s">
        <v>20</v>
      </c>
      <c r="B46" s="31" t="s">
        <v>21</v>
      </c>
      <c r="C46" s="32"/>
      <c r="D46" s="9">
        <f>D47</f>
        <v>0</v>
      </c>
    </row>
    <row r="47" spans="1:4" ht="18.75" hidden="1" customHeight="1" x14ac:dyDescent="0.25">
      <c r="A47" s="14">
        <v>41053900</v>
      </c>
      <c r="B47" s="24" t="s">
        <v>19</v>
      </c>
      <c r="C47" s="25"/>
      <c r="D47" s="12"/>
    </row>
    <row r="48" spans="1:4" ht="15.75" hidden="1" customHeight="1" x14ac:dyDescent="0.25">
      <c r="A48" s="10" t="s">
        <v>22</v>
      </c>
      <c r="B48" s="31" t="s">
        <v>23</v>
      </c>
      <c r="C48" s="32"/>
      <c r="D48" s="9">
        <f>D49</f>
        <v>20000</v>
      </c>
    </row>
    <row r="49" spans="1:4" ht="18.75" hidden="1" customHeight="1" x14ac:dyDescent="0.25">
      <c r="A49" s="14">
        <v>41053900</v>
      </c>
      <c r="B49" s="24" t="s">
        <v>19</v>
      </c>
      <c r="C49" s="25"/>
      <c r="D49" s="12">
        <v>20000</v>
      </c>
    </row>
    <row r="50" spans="1:4" ht="15.75" hidden="1" customHeight="1" x14ac:dyDescent="0.25">
      <c r="A50" s="26" t="s">
        <v>24</v>
      </c>
      <c r="B50" s="27"/>
      <c r="C50" s="28"/>
      <c r="D50" s="9">
        <f>SUM(D51:D53)</f>
        <v>0</v>
      </c>
    </row>
    <row r="51" spans="1:4" ht="15.75" hidden="1" customHeight="1" x14ac:dyDescent="0.25">
      <c r="A51" s="15"/>
      <c r="B51" s="24" t="s">
        <v>25</v>
      </c>
      <c r="C51" s="25"/>
      <c r="D51" s="12"/>
    </row>
    <row r="52" spans="1:4" ht="15.75" hidden="1" customHeight="1" x14ac:dyDescent="0.25">
      <c r="A52" s="15"/>
      <c r="B52" s="24" t="s">
        <v>26</v>
      </c>
      <c r="C52" s="25"/>
      <c r="D52" s="12"/>
    </row>
    <row r="53" spans="1:4" ht="15.75" hidden="1" customHeight="1" x14ac:dyDescent="0.25">
      <c r="A53" s="15"/>
      <c r="B53" s="24" t="s">
        <v>27</v>
      </c>
      <c r="C53" s="25"/>
      <c r="D53" s="12"/>
    </row>
    <row r="54" spans="1:4" ht="18" customHeight="1" x14ac:dyDescent="0.25">
      <c r="A54" s="15"/>
      <c r="B54" s="29"/>
      <c r="C54" s="30"/>
      <c r="D54" s="12">
        <v>0</v>
      </c>
    </row>
    <row r="55" spans="1:4" ht="15.75" customHeight="1" x14ac:dyDescent="0.25">
      <c r="A55" s="15"/>
      <c r="B55" s="29"/>
      <c r="C55" s="30"/>
      <c r="D55" s="12">
        <v>0</v>
      </c>
    </row>
    <row r="56" spans="1:4" ht="21" customHeight="1" x14ac:dyDescent="0.25">
      <c r="A56" s="26" t="s">
        <v>40</v>
      </c>
      <c r="B56" s="27"/>
      <c r="C56" s="28"/>
      <c r="D56" s="9">
        <v>460000</v>
      </c>
    </row>
    <row r="57" spans="1:4" ht="21" customHeight="1" x14ac:dyDescent="0.25">
      <c r="A57" s="19"/>
      <c r="B57" s="20">
        <v>9770</v>
      </c>
      <c r="C57" s="21" t="s">
        <v>19</v>
      </c>
      <c r="D57" s="9">
        <v>460000</v>
      </c>
    </row>
    <row r="58" spans="1:4" ht="77.25" customHeight="1" x14ac:dyDescent="0.25">
      <c r="A58" s="15" t="s">
        <v>35</v>
      </c>
      <c r="B58" s="29" t="s">
        <v>36</v>
      </c>
      <c r="C58" s="30"/>
      <c r="D58" s="12">
        <v>460000</v>
      </c>
    </row>
    <row r="59" spans="1:4" x14ac:dyDescent="0.25">
      <c r="A59" s="16" t="s">
        <v>28</v>
      </c>
      <c r="B59" s="22" t="s">
        <v>29</v>
      </c>
      <c r="C59" s="23"/>
      <c r="D59" s="9">
        <v>460000</v>
      </c>
    </row>
    <row r="60" spans="1:4" x14ac:dyDescent="0.25">
      <c r="A60" s="16" t="s">
        <v>28</v>
      </c>
      <c r="B60" s="22" t="s">
        <v>30</v>
      </c>
      <c r="C60" s="23"/>
      <c r="D60" s="9">
        <v>0</v>
      </c>
    </row>
    <row r="61" spans="1:4" x14ac:dyDescent="0.25">
      <c r="A61" s="16" t="s">
        <v>28</v>
      </c>
      <c r="B61" s="22" t="s">
        <v>31</v>
      </c>
      <c r="C61" s="23"/>
      <c r="D61" s="9">
        <v>460000</v>
      </c>
    </row>
    <row r="63" spans="1:4" ht="18.75" x14ac:dyDescent="0.3">
      <c r="A63" s="17" t="s">
        <v>33</v>
      </c>
      <c r="D63" s="18" t="s">
        <v>38</v>
      </c>
    </row>
    <row r="68" spans="1:10" x14ac:dyDescent="0.25">
      <c r="A68" s="43"/>
      <c r="B68" s="43"/>
      <c r="C68" s="43"/>
      <c r="D68" s="43"/>
      <c r="E68" s="43"/>
      <c r="F68" s="70" t="s">
        <v>44</v>
      </c>
      <c r="G68" s="70"/>
      <c r="H68" s="70"/>
      <c r="I68" s="70"/>
      <c r="J68" s="70"/>
    </row>
    <row r="69" spans="1:10" x14ac:dyDescent="0.25">
      <c r="A69" s="43"/>
      <c r="B69" s="43"/>
      <c r="C69" s="43"/>
      <c r="D69" s="43"/>
      <c r="E69" s="43"/>
      <c r="F69" s="71"/>
      <c r="G69" s="73"/>
      <c r="H69" s="73"/>
      <c r="I69" s="73"/>
      <c r="J69" s="85"/>
    </row>
    <row r="70" spans="1:10" x14ac:dyDescent="0.25">
      <c r="A70" s="44" t="s">
        <v>45</v>
      </c>
      <c r="B70" s="44"/>
      <c r="C70" s="44"/>
      <c r="D70" s="44"/>
      <c r="E70" s="44"/>
      <c r="F70" s="44"/>
      <c r="G70" s="44"/>
      <c r="H70" s="44"/>
      <c r="I70" s="44"/>
      <c r="J70" s="44"/>
    </row>
    <row r="71" spans="1:10" ht="18.75" x14ac:dyDescent="0.3">
      <c r="A71" s="45" t="s">
        <v>17</v>
      </c>
      <c r="B71" s="45"/>
      <c r="C71" s="43"/>
      <c r="D71" s="56"/>
      <c r="E71" s="56"/>
      <c r="F71" s="56"/>
      <c r="G71" s="56"/>
      <c r="H71" s="56"/>
      <c r="I71" s="56"/>
      <c r="J71" s="86"/>
    </row>
    <row r="72" spans="1:10" x14ac:dyDescent="0.25">
      <c r="A72" s="46" t="s">
        <v>0</v>
      </c>
      <c r="B72" s="46"/>
      <c r="C72" s="43"/>
      <c r="D72" s="57"/>
      <c r="E72" s="57"/>
      <c r="F72" s="57"/>
      <c r="G72" s="57"/>
      <c r="H72" s="57"/>
      <c r="I72" s="57"/>
      <c r="J72" s="87" t="s">
        <v>46</v>
      </c>
    </row>
    <row r="73" spans="1:10" ht="204" x14ac:dyDescent="0.25">
      <c r="A73" s="47" t="s">
        <v>47</v>
      </c>
      <c r="B73" s="47" t="s">
        <v>48</v>
      </c>
      <c r="C73" s="47" t="s">
        <v>49</v>
      </c>
      <c r="D73" s="47" t="s">
        <v>50</v>
      </c>
      <c r="E73" s="64" t="s">
        <v>51</v>
      </c>
      <c r="F73" s="64" t="s">
        <v>52</v>
      </c>
      <c r="G73" s="74" t="s">
        <v>53</v>
      </c>
      <c r="H73" s="78" t="s">
        <v>54</v>
      </c>
      <c r="I73" s="64" t="s">
        <v>55</v>
      </c>
      <c r="J73" s="88" t="s">
        <v>56</v>
      </c>
    </row>
    <row r="74" spans="1:10" x14ac:dyDescent="0.25">
      <c r="A74" s="47">
        <v>1</v>
      </c>
      <c r="B74" s="47">
        <v>2</v>
      </c>
      <c r="C74" s="47">
        <v>3</v>
      </c>
      <c r="D74" s="47">
        <v>4</v>
      </c>
      <c r="E74" s="47">
        <v>5</v>
      </c>
      <c r="F74" s="47">
        <v>6</v>
      </c>
      <c r="G74" s="47">
        <v>7</v>
      </c>
      <c r="H74" s="47">
        <v>8</v>
      </c>
      <c r="I74" s="47">
        <v>9</v>
      </c>
      <c r="J74" s="89">
        <v>10</v>
      </c>
    </row>
    <row r="75" spans="1:10" ht="58.5" x14ac:dyDescent="0.25">
      <c r="A75" s="48" t="s">
        <v>57</v>
      </c>
      <c r="B75" s="48" t="s">
        <v>58</v>
      </c>
      <c r="C75" s="48"/>
      <c r="D75" s="58" t="s">
        <v>100</v>
      </c>
      <c r="E75" s="65"/>
      <c r="F75" s="65"/>
      <c r="G75" s="75">
        <f>G76</f>
        <v>157500</v>
      </c>
      <c r="H75" s="75"/>
      <c r="I75" s="75">
        <f t="shared" ref="I75" si="0">I76</f>
        <v>157500</v>
      </c>
      <c r="J75" s="90"/>
    </row>
    <row r="76" spans="1:10" ht="72.75" x14ac:dyDescent="0.25">
      <c r="A76" s="48" t="s">
        <v>59</v>
      </c>
      <c r="B76" s="48" t="s">
        <v>58</v>
      </c>
      <c r="C76" s="48"/>
      <c r="D76" s="58" t="s">
        <v>101</v>
      </c>
      <c r="E76" s="65"/>
      <c r="F76" s="65"/>
      <c r="G76" s="75">
        <f>G77+G80+G83</f>
        <v>157500</v>
      </c>
      <c r="H76" s="75"/>
      <c r="I76" s="75">
        <f t="shared" ref="I76" si="1">I77+I80+I83</f>
        <v>157500</v>
      </c>
      <c r="J76" s="90"/>
    </row>
    <row r="77" spans="1:10" ht="409.5" x14ac:dyDescent="0.25">
      <c r="A77" s="49" t="s">
        <v>60</v>
      </c>
      <c r="B77" s="49" t="s">
        <v>61</v>
      </c>
      <c r="C77" s="49" t="s">
        <v>62</v>
      </c>
      <c r="D77" s="59" t="s">
        <v>63</v>
      </c>
      <c r="E77" s="66" t="s">
        <v>64</v>
      </c>
      <c r="F77" s="72">
        <v>2021</v>
      </c>
      <c r="G77" s="76">
        <v>57500</v>
      </c>
      <c r="H77" s="76"/>
      <c r="I77" s="76">
        <v>57500</v>
      </c>
      <c r="J77" s="91" t="s">
        <v>65</v>
      </c>
    </row>
    <row r="78" spans="1:10" ht="31.5" x14ac:dyDescent="0.25">
      <c r="A78" s="50"/>
      <c r="B78" s="53"/>
      <c r="C78" s="50"/>
      <c r="D78" s="60"/>
      <c r="E78" s="67" t="s">
        <v>66</v>
      </c>
      <c r="F78" s="72"/>
      <c r="G78" s="76"/>
      <c r="H78" s="79"/>
      <c r="I78" s="76"/>
      <c r="J78" s="91"/>
    </row>
    <row r="79" spans="1:10" ht="31.5" x14ac:dyDescent="0.25">
      <c r="A79" s="50"/>
      <c r="B79" s="53"/>
      <c r="C79" s="50"/>
      <c r="D79" s="60"/>
      <c r="E79" s="68" t="s">
        <v>67</v>
      </c>
      <c r="F79" s="72"/>
      <c r="G79" s="76">
        <v>57500</v>
      </c>
      <c r="H79" s="79"/>
      <c r="I79" s="76">
        <v>57500</v>
      </c>
      <c r="J79" s="91" t="s">
        <v>65</v>
      </c>
    </row>
    <row r="80" spans="1:10" ht="409.5" x14ac:dyDescent="0.25">
      <c r="A80" s="49" t="s">
        <v>68</v>
      </c>
      <c r="B80" s="49" t="s">
        <v>69</v>
      </c>
      <c r="C80" s="49" t="s">
        <v>70</v>
      </c>
      <c r="D80" s="59" t="s">
        <v>71</v>
      </c>
      <c r="E80" s="66" t="s">
        <v>72</v>
      </c>
      <c r="F80" s="72">
        <v>2021</v>
      </c>
      <c r="G80" s="76">
        <v>50000</v>
      </c>
      <c r="H80" s="76"/>
      <c r="I80" s="76">
        <v>50000</v>
      </c>
      <c r="J80" s="91"/>
    </row>
    <row r="81" spans="1:10" ht="31.5" x14ac:dyDescent="0.25">
      <c r="A81" s="50"/>
      <c r="B81" s="53"/>
      <c r="C81" s="50"/>
      <c r="D81" s="60"/>
      <c r="E81" s="67" t="s">
        <v>66</v>
      </c>
      <c r="F81" s="72"/>
      <c r="G81" s="76"/>
      <c r="H81" s="79"/>
      <c r="I81" s="76"/>
      <c r="J81" s="91"/>
    </row>
    <row r="82" spans="1:10" ht="31.5" x14ac:dyDescent="0.25">
      <c r="A82" s="50"/>
      <c r="B82" s="53"/>
      <c r="C82" s="50"/>
      <c r="D82" s="60"/>
      <c r="E82" s="68" t="s">
        <v>67</v>
      </c>
      <c r="F82" s="72"/>
      <c r="G82" s="76">
        <v>50000</v>
      </c>
      <c r="H82" s="79"/>
      <c r="I82" s="76">
        <v>50000</v>
      </c>
      <c r="J82" s="91" t="s">
        <v>65</v>
      </c>
    </row>
    <row r="83" spans="1:10" ht="299.25" x14ac:dyDescent="0.25">
      <c r="A83" s="49" t="s">
        <v>73</v>
      </c>
      <c r="B83" s="49" t="s">
        <v>74</v>
      </c>
      <c r="C83" s="49" t="s">
        <v>70</v>
      </c>
      <c r="D83" s="59" t="s">
        <v>75</v>
      </c>
      <c r="E83" s="66" t="s">
        <v>76</v>
      </c>
      <c r="F83" s="72">
        <v>2021</v>
      </c>
      <c r="G83" s="76">
        <v>50000</v>
      </c>
      <c r="H83" s="79"/>
      <c r="I83" s="76">
        <v>50000</v>
      </c>
      <c r="J83" s="91" t="s">
        <v>65</v>
      </c>
    </row>
    <row r="84" spans="1:10" ht="31.5" x14ac:dyDescent="0.25">
      <c r="A84" s="49"/>
      <c r="B84" s="53"/>
      <c r="C84" s="50"/>
      <c r="D84" s="60"/>
      <c r="E84" s="67" t="s">
        <v>66</v>
      </c>
      <c r="F84" s="72"/>
      <c r="G84" s="76"/>
      <c r="H84" s="79"/>
      <c r="I84" s="76"/>
      <c r="J84" s="91"/>
    </row>
    <row r="85" spans="1:10" ht="31.5" x14ac:dyDescent="0.25">
      <c r="A85" s="50"/>
      <c r="B85" s="50"/>
      <c r="C85" s="50"/>
      <c r="D85" s="60"/>
      <c r="E85" s="68" t="s">
        <v>67</v>
      </c>
      <c r="F85" s="72"/>
      <c r="G85" s="76">
        <v>50000</v>
      </c>
      <c r="H85" s="79"/>
      <c r="I85" s="76">
        <v>50000</v>
      </c>
      <c r="J85" s="91" t="s">
        <v>65</v>
      </c>
    </row>
    <row r="86" spans="1:10" ht="110.25" x14ac:dyDescent="0.25">
      <c r="A86" s="48" t="s">
        <v>77</v>
      </c>
      <c r="B86" s="48" t="s">
        <v>78</v>
      </c>
      <c r="C86" s="48"/>
      <c r="D86" s="61" t="s">
        <v>79</v>
      </c>
      <c r="E86" s="66"/>
      <c r="F86" s="72"/>
      <c r="G86" s="75">
        <f>G87</f>
        <v>1350999</v>
      </c>
      <c r="H86" s="75"/>
      <c r="I86" s="81">
        <f t="shared" ref="I86" si="2">I87</f>
        <v>371229.82</v>
      </c>
      <c r="J86" s="91"/>
    </row>
    <row r="87" spans="1:10" ht="110.25" x14ac:dyDescent="0.25">
      <c r="A87" s="51" t="s">
        <v>80</v>
      </c>
      <c r="B87" s="54" t="s">
        <v>78</v>
      </c>
      <c r="C87" s="51"/>
      <c r="D87" s="61" t="s">
        <v>79</v>
      </c>
      <c r="E87" s="67"/>
      <c r="F87" s="72"/>
      <c r="G87" s="75">
        <f>G88+G91+G94+G97+G100+G103+G106+G109+G112+G115+G118+G121</f>
        <v>1350999</v>
      </c>
      <c r="H87" s="75">
        <f t="shared" ref="H87" si="3">H88+H91+H94+H97+H100+H103+H106+H109+H112+H115</f>
        <v>28.3</v>
      </c>
      <c r="I87" s="81">
        <f>I88+I91+I94+I97+I100+I103+I106+I109+I112+I115+I118+I121</f>
        <v>371229.82</v>
      </c>
      <c r="J87" s="91"/>
    </row>
    <row r="88" spans="1:10" ht="409.5" x14ac:dyDescent="0.25">
      <c r="A88" s="49" t="s">
        <v>81</v>
      </c>
      <c r="B88" s="53">
        <v>1061</v>
      </c>
      <c r="C88" s="50" t="s">
        <v>82</v>
      </c>
      <c r="D88" s="60" t="s">
        <v>83</v>
      </c>
      <c r="E88" s="66" t="s">
        <v>84</v>
      </c>
      <c r="F88" s="72" t="s">
        <v>85</v>
      </c>
      <c r="G88" s="76">
        <v>1229999</v>
      </c>
      <c r="H88" s="79">
        <v>28.3</v>
      </c>
      <c r="I88" s="82">
        <v>250229.82</v>
      </c>
      <c r="J88" s="91" t="s">
        <v>86</v>
      </c>
    </row>
    <row r="89" spans="1:10" ht="31.5" x14ac:dyDescent="0.25">
      <c r="A89" s="50"/>
      <c r="B89" s="53"/>
      <c r="C89" s="50"/>
      <c r="D89" s="60"/>
      <c r="E89" s="67" t="s">
        <v>66</v>
      </c>
      <c r="F89" s="72"/>
      <c r="G89" s="76"/>
      <c r="H89" s="79"/>
      <c r="I89" s="76"/>
      <c r="J89" s="91"/>
    </row>
    <row r="90" spans="1:10" ht="31.5" x14ac:dyDescent="0.25">
      <c r="A90" s="50"/>
      <c r="B90" s="53"/>
      <c r="C90" s="50"/>
      <c r="D90" s="60"/>
      <c r="E90" s="68" t="s">
        <v>67</v>
      </c>
      <c r="F90" s="72"/>
      <c r="G90" s="76"/>
      <c r="H90" s="79"/>
      <c r="I90" s="76"/>
      <c r="J90" s="91"/>
    </row>
    <row r="91" spans="1:10" ht="409.5" x14ac:dyDescent="0.25">
      <c r="A91" s="49" t="s">
        <v>87</v>
      </c>
      <c r="B91" s="55">
        <v>1021</v>
      </c>
      <c r="C91" s="49" t="s">
        <v>82</v>
      </c>
      <c r="D91" s="62" t="s">
        <v>83</v>
      </c>
      <c r="E91" s="60" t="s">
        <v>88</v>
      </c>
      <c r="F91" s="72">
        <v>2021</v>
      </c>
      <c r="G91" s="76">
        <v>9000</v>
      </c>
      <c r="H91" s="79"/>
      <c r="I91" s="76">
        <v>9000</v>
      </c>
      <c r="J91" s="91" t="s">
        <v>65</v>
      </c>
    </row>
    <row r="92" spans="1:10" ht="31.5" x14ac:dyDescent="0.25">
      <c r="A92" s="50"/>
      <c r="B92" s="53"/>
      <c r="C92" s="50"/>
      <c r="D92" s="60"/>
      <c r="E92" s="67" t="s">
        <v>66</v>
      </c>
      <c r="F92" s="72"/>
      <c r="G92" s="76"/>
      <c r="H92" s="79"/>
      <c r="I92" s="76"/>
      <c r="J92" s="91"/>
    </row>
    <row r="93" spans="1:10" ht="31.5" x14ac:dyDescent="0.25">
      <c r="A93" s="50"/>
      <c r="B93" s="53"/>
      <c r="C93" s="50"/>
      <c r="D93" s="60"/>
      <c r="E93" s="68" t="s">
        <v>67</v>
      </c>
      <c r="F93" s="72"/>
      <c r="G93" s="76">
        <v>9000</v>
      </c>
      <c r="H93" s="79"/>
      <c r="I93" s="76">
        <v>9000</v>
      </c>
      <c r="J93" s="91" t="s">
        <v>65</v>
      </c>
    </row>
    <row r="94" spans="1:10" ht="267.75" x14ac:dyDescent="0.25">
      <c r="A94" s="50" t="s">
        <v>87</v>
      </c>
      <c r="B94" s="53">
        <v>1021</v>
      </c>
      <c r="C94" s="50" t="s">
        <v>82</v>
      </c>
      <c r="D94" s="60" t="s">
        <v>83</v>
      </c>
      <c r="E94" s="68" t="s">
        <v>89</v>
      </c>
      <c r="F94" s="72">
        <v>2021</v>
      </c>
      <c r="G94" s="76">
        <v>9000</v>
      </c>
      <c r="H94" s="79"/>
      <c r="I94" s="76">
        <v>9000</v>
      </c>
      <c r="J94" s="91" t="s">
        <v>65</v>
      </c>
    </row>
    <row r="95" spans="1:10" ht="31.5" x14ac:dyDescent="0.25">
      <c r="A95" s="50"/>
      <c r="B95" s="53"/>
      <c r="C95" s="50"/>
      <c r="D95" s="60"/>
      <c r="E95" s="68" t="s">
        <v>66</v>
      </c>
      <c r="F95" s="72"/>
      <c r="G95" s="76"/>
      <c r="H95" s="79"/>
      <c r="I95" s="76"/>
      <c r="J95" s="91"/>
    </row>
    <row r="96" spans="1:10" ht="31.5" x14ac:dyDescent="0.25">
      <c r="A96" s="50"/>
      <c r="B96" s="53"/>
      <c r="C96" s="50"/>
      <c r="D96" s="60"/>
      <c r="E96" s="68" t="s">
        <v>67</v>
      </c>
      <c r="F96" s="72"/>
      <c r="G96" s="76">
        <v>9000</v>
      </c>
      <c r="H96" s="79"/>
      <c r="I96" s="76">
        <v>9000</v>
      </c>
      <c r="J96" s="91" t="s">
        <v>65</v>
      </c>
    </row>
    <row r="97" spans="1:10" ht="315" x14ac:dyDescent="0.25">
      <c r="A97" s="50" t="s">
        <v>87</v>
      </c>
      <c r="B97" s="53">
        <v>1021</v>
      </c>
      <c r="C97" s="50" t="s">
        <v>82</v>
      </c>
      <c r="D97" s="60" t="s">
        <v>83</v>
      </c>
      <c r="E97" s="68" t="s">
        <v>90</v>
      </c>
      <c r="F97" s="72">
        <v>2021</v>
      </c>
      <c r="G97" s="76">
        <v>11000</v>
      </c>
      <c r="H97" s="79"/>
      <c r="I97" s="76">
        <v>11000</v>
      </c>
      <c r="J97" s="91" t="s">
        <v>65</v>
      </c>
    </row>
    <row r="98" spans="1:10" ht="31.5" x14ac:dyDescent="0.25">
      <c r="A98" s="50"/>
      <c r="B98" s="53"/>
      <c r="C98" s="50"/>
      <c r="D98" s="60"/>
      <c r="E98" s="68" t="s">
        <v>66</v>
      </c>
      <c r="F98" s="72"/>
      <c r="G98" s="76"/>
      <c r="H98" s="79"/>
      <c r="I98" s="76"/>
      <c r="J98" s="91"/>
    </row>
    <row r="99" spans="1:10" ht="31.5" x14ac:dyDescent="0.25">
      <c r="A99" s="50"/>
      <c r="B99" s="53"/>
      <c r="C99" s="50"/>
      <c r="D99" s="60"/>
      <c r="E99" s="68" t="s">
        <v>67</v>
      </c>
      <c r="F99" s="72"/>
      <c r="G99" s="76">
        <v>11000</v>
      </c>
      <c r="H99" s="79"/>
      <c r="I99" s="76">
        <v>11000</v>
      </c>
      <c r="J99" s="91" t="s">
        <v>65</v>
      </c>
    </row>
    <row r="100" spans="1:10" ht="267.75" x14ac:dyDescent="0.25">
      <c r="A100" s="50" t="s">
        <v>87</v>
      </c>
      <c r="B100" s="53">
        <v>1021</v>
      </c>
      <c r="C100" s="50" t="s">
        <v>82</v>
      </c>
      <c r="D100" s="60" t="s">
        <v>83</v>
      </c>
      <c r="E100" s="68" t="s">
        <v>91</v>
      </c>
      <c r="F100" s="72">
        <v>2021</v>
      </c>
      <c r="G100" s="76">
        <v>11000</v>
      </c>
      <c r="H100" s="79"/>
      <c r="I100" s="76">
        <v>11000</v>
      </c>
      <c r="J100" s="91" t="s">
        <v>65</v>
      </c>
    </row>
    <row r="101" spans="1:10" ht="31.5" x14ac:dyDescent="0.25">
      <c r="A101" s="50"/>
      <c r="B101" s="53"/>
      <c r="C101" s="50"/>
      <c r="D101" s="60"/>
      <c r="E101" s="68" t="s">
        <v>66</v>
      </c>
      <c r="F101" s="72"/>
      <c r="G101" s="76"/>
      <c r="H101" s="79"/>
      <c r="I101" s="76"/>
      <c r="J101" s="91"/>
    </row>
    <row r="102" spans="1:10" ht="31.5" x14ac:dyDescent="0.25">
      <c r="A102" s="50"/>
      <c r="B102" s="53"/>
      <c r="C102" s="50"/>
      <c r="D102" s="60"/>
      <c r="E102" s="68" t="s">
        <v>67</v>
      </c>
      <c r="F102" s="72"/>
      <c r="G102" s="76">
        <v>11000</v>
      </c>
      <c r="H102" s="79"/>
      <c r="I102" s="76">
        <v>11000</v>
      </c>
      <c r="J102" s="91" t="s">
        <v>65</v>
      </c>
    </row>
    <row r="103" spans="1:10" ht="299.25" x14ac:dyDescent="0.25">
      <c r="A103" s="50" t="s">
        <v>87</v>
      </c>
      <c r="B103" s="53">
        <v>1021</v>
      </c>
      <c r="C103" s="50" t="s">
        <v>82</v>
      </c>
      <c r="D103" s="60" t="s">
        <v>83</v>
      </c>
      <c r="E103" s="68" t="s">
        <v>92</v>
      </c>
      <c r="F103" s="72">
        <v>2021</v>
      </c>
      <c r="G103" s="76">
        <v>9000</v>
      </c>
      <c r="H103" s="79"/>
      <c r="I103" s="76">
        <v>9000</v>
      </c>
      <c r="J103" s="91" t="s">
        <v>65</v>
      </c>
    </row>
    <row r="104" spans="1:10" ht="31.5" x14ac:dyDescent="0.25">
      <c r="A104" s="50"/>
      <c r="B104" s="53"/>
      <c r="C104" s="50"/>
      <c r="D104" s="60"/>
      <c r="E104" s="68" t="s">
        <v>66</v>
      </c>
      <c r="F104" s="72"/>
      <c r="G104" s="76"/>
      <c r="H104" s="79"/>
      <c r="I104" s="76"/>
      <c r="J104" s="91"/>
    </row>
    <row r="105" spans="1:10" ht="31.5" x14ac:dyDescent="0.25">
      <c r="A105" s="50"/>
      <c r="B105" s="53"/>
      <c r="C105" s="50"/>
      <c r="D105" s="60"/>
      <c r="E105" s="68" t="s">
        <v>67</v>
      </c>
      <c r="F105" s="72"/>
      <c r="G105" s="76">
        <v>9000</v>
      </c>
      <c r="H105" s="79"/>
      <c r="I105" s="76">
        <v>9000</v>
      </c>
      <c r="J105" s="91" t="s">
        <v>65</v>
      </c>
    </row>
    <row r="106" spans="1:10" ht="330.75" x14ac:dyDescent="0.25">
      <c r="A106" s="50" t="s">
        <v>87</v>
      </c>
      <c r="B106" s="53">
        <v>1021</v>
      </c>
      <c r="C106" s="50" t="s">
        <v>82</v>
      </c>
      <c r="D106" s="60" t="s">
        <v>83</v>
      </c>
      <c r="E106" s="68" t="s">
        <v>93</v>
      </c>
      <c r="F106" s="72">
        <v>2021</v>
      </c>
      <c r="G106" s="76">
        <v>11000</v>
      </c>
      <c r="H106" s="79"/>
      <c r="I106" s="76">
        <v>11000</v>
      </c>
      <c r="J106" s="91" t="s">
        <v>65</v>
      </c>
    </row>
    <row r="107" spans="1:10" ht="31.5" x14ac:dyDescent="0.25">
      <c r="A107" s="50"/>
      <c r="B107" s="53"/>
      <c r="C107" s="50"/>
      <c r="D107" s="60"/>
      <c r="E107" s="68" t="s">
        <v>66</v>
      </c>
      <c r="F107" s="72"/>
      <c r="G107" s="76"/>
      <c r="H107" s="79"/>
      <c r="I107" s="76"/>
      <c r="J107" s="91"/>
    </row>
    <row r="108" spans="1:10" ht="31.5" x14ac:dyDescent="0.25">
      <c r="A108" s="50"/>
      <c r="B108" s="53"/>
      <c r="C108" s="50"/>
      <c r="D108" s="60"/>
      <c r="E108" s="68" t="s">
        <v>67</v>
      </c>
      <c r="F108" s="72"/>
      <c r="G108" s="76">
        <v>11000</v>
      </c>
      <c r="H108" s="79"/>
      <c r="I108" s="76">
        <v>11000</v>
      </c>
      <c r="J108" s="91" t="s">
        <v>65</v>
      </c>
    </row>
    <row r="109" spans="1:10" ht="315" x14ac:dyDescent="0.25">
      <c r="A109" s="50" t="s">
        <v>87</v>
      </c>
      <c r="B109" s="53">
        <v>1021</v>
      </c>
      <c r="C109" s="50" t="s">
        <v>82</v>
      </c>
      <c r="D109" s="60" t="s">
        <v>83</v>
      </c>
      <c r="E109" s="68" t="s">
        <v>94</v>
      </c>
      <c r="F109" s="72">
        <v>2021</v>
      </c>
      <c r="G109" s="76">
        <v>13000</v>
      </c>
      <c r="H109" s="79"/>
      <c r="I109" s="76">
        <v>13000</v>
      </c>
      <c r="J109" s="91" t="s">
        <v>65</v>
      </c>
    </row>
    <row r="110" spans="1:10" ht="31.5" x14ac:dyDescent="0.25">
      <c r="A110" s="50"/>
      <c r="B110" s="53"/>
      <c r="C110" s="50"/>
      <c r="D110" s="60"/>
      <c r="E110" s="68" t="s">
        <v>66</v>
      </c>
      <c r="F110" s="72"/>
      <c r="G110" s="76"/>
      <c r="H110" s="79"/>
      <c r="I110" s="76"/>
      <c r="J110" s="91"/>
    </row>
    <row r="111" spans="1:10" ht="31.5" x14ac:dyDescent="0.25">
      <c r="A111" s="50"/>
      <c r="B111" s="53"/>
      <c r="C111" s="50"/>
      <c r="D111" s="60"/>
      <c r="E111" s="68" t="s">
        <v>67</v>
      </c>
      <c r="F111" s="72"/>
      <c r="G111" s="76">
        <v>13000</v>
      </c>
      <c r="H111" s="79"/>
      <c r="I111" s="76">
        <v>13000</v>
      </c>
      <c r="J111" s="91" t="s">
        <v>65</v>
      </c>
    </row>
    <row r="112" spans="1:10" ht="267.75" x14ac:dyDescent="0.25">
      <c r="A112" s="50" t="s">
        <v>87</v>
      </c>
      <c r="B112" s="53">
        <v>1021</v>
      </c>
      <c r="C112" s="50" t="s">
        <v>82</v>
      </c>
      <c r="D112" s="60" t="s">
        <v>83</v>
      </c>
      <c r="E112" s="68" t="s">
        <v>95</v>
      </c>
      <c r="F112" s="72">
        <v>2021</v>
      </c>
      <c r="G112" s="76">
        <v>19000</v>
      </c>
      <c r="H112" s="79"/>
      <c r="I112" s="76">
        <v>19000</v>
      </c>
      <c r="J112" s="91" t="s">
        <v>65</v>
      </c>
    </row>
    <row r="113" spans="1:10" ht="31.5" x14ac:dyDescent="0.25">
      <c r="A113" s="50"/>
      <c r="B113" s="53"/>
      <c r="C113" s="50"/>
      <c r="D113" s="60"/>
      <c r="E113" s="68" t="s">
        <v>66</v>
      </c>
      <c r="F113" s="72"/>
      <c r="G113" s="76"/>
      <c r="H113" s="79"/>
      <c r="I113" s="76"/>
      <c r="J113" s="91"/>
    </row>
    <row r="114" spans="1:10" ht="31.5" x14ac:dyDescent="0.25">
      <c r="A114" s="50"/>
      <c r="B114" s="53"/>
      <c r="C114" s="50"/>
      <c r="D114" s="60"/>
      <c r="E114" s="68" t="s">
        <v>67</v>
      </c>
      <c r="F114" s="72"/>
      <c r="G114" s="76">
        <v>19000</v>
      </c>
      <c r="H114" s="79"/>
      <c r="I114" s="76">
        <v>19000</v>
      </c>
      <c r="J114" s="91" t="s">
        <v>65</v>
      </c>
    </row>
    <row r="115" spans="1:10" ht="315" x14ac:dyDescent="0.25">
      <c r="A115" s="50" t="s">
        <v>87</v>
      </c>
      <c r="B115" s="53">
        <v>1021</v>
      </c>
      <c r="C115" s="50" t="s">
        <v>82</v>
      </c>
      <c r="D115" s="60" t="s">
        <v>83</v>
      </c>
      <c r="E115" s="68" t="s">
        <v>96</v>
      </c>
      <c r="F115" s="72">
        <v>2021</v>
      </c>
      <c r="G115" s="76">
        <v>9000</v>
      </c>
      <c r="H115" s="79"/>
      <c r="I115" s="76">
        <v>9000</v>
      </c>
      <c r="J115" s="91" t="s">
        <v>65</v>
      </c>
    </row>
    <row r="116" spans="1:10" ht="31.5" x14ac:dyDescent="0.25">
      <c r="A116" s="50"/>
      <c r="B116" s="53"/>
      <c r="C116" s="50"/>
      <c r="D116" s="60"/>
      <c r="E116" s="68" t="s">
        <v>66</v>
      </c>
      <c r="F116" s="72"/>
      <c r="G116" s="76"/>
      <c r="H116" s="79"/>
      <c r="I116" s="76"/>
      <c r="J116" s="91"/>
    </row>
    <row r="117" spans="1:10" ht="31.5" x14ac:dyDescent="0.25">
      <c r="A117" s="50"/>
      <c r="B117" s="53"/>
      <c r="C117" s="50"/>
      <c r="D117" s="60"/>
      <c r="E117" s="68" t="s">
        <v>67</v>
      </c>
      <c r="F117" s="72"/>
      <c r="G117" s="76">
        <v>9000</v>
      </c>
      <c r="H117" s="79"/>
      <c r="I117" s="76">
        <v>9000</v>
      </c>
      <c r="J117" s="91"/>
    </row>
    <row r="118" spans="1:10" ht="267.75" x14ac:dyDescent="0.25">
      <c r="A118" s="50" t="s">
        <v>87</v>
      </c>
      <c r="B118" s="53">
        <v>1021</v>
      </c>
      <c r="C118" s="50" t="s">
        <v>82</v>
      </c>
      <c r="D118" s="60" t="s">
        <v>83</v>
      </c>
      <c r="E118" s="68" t="s">
        <v>97</v>
      </c>
      <c r="F118" s="72">
        <v>2021</v>
      </c>
      <c r="G118" s="76">
        <v>10000</v>
      </c>
      <c r="H118" s="79"/>
      <c r="I118" s="76">
        <v>10000</v>
      </c>
      <c r="J118" s="91" t="s">
        <v>65</v>
      </c>
    </row>
    <row r="119" spans="1:10" ht="31.5" x14ac:dyDescent="0.25">
      <c r="A119" s="50"/>
      <c r="B119" s="53"/>
      <c r="C119" s="50"/>
      <c r="D119" s="60"/>
      <c r="E119" s="68" t="s">
        <v>66</v>
      </c>
      <c r="F119" s="72"/>
      <c r="G119" s="76"/>
      <c r="H119" s="79"/>
      <c r="I119" s="76"/>
      <c r="J119" s="91"/>
    </row>
    <row r="120" spans="1:10" ht="31.5" x14ac:dyDescent="0.25">
      <c r="A120" s="50"/>
      <c r="B120" s="53"/>
      <c r="C120" s="50"/>
      <c r="D120" s="60"/>
      <c r="E120" s="68" t="s">
        <v>67</v>
      </c>
      <c r="F120" s="72"/>
      <c r="G120" s="76">
        <v>10000</v>
      </c>
      <c r="H120" s="79"/>
      <c r="I120" s="76">
        <v>10000</v>
      </c>
      <c r="J120" s="91"/>
    </row>
    <row r="121" spans="1:10" ht="283.5" x14ac:dyDescent="0.25">
      <c r="A121" s="50" t="s">
        <v>87</v>
      </c>
      <c r="B121" s="53">
        <v>1021</v>
      </c>
      <c r="C121" s="50" t="s">
        <v>82</v>
      </c>
      <c r="D121" s="60" t="s">
        <v>83</v>
      </c>
      <c r="E121" s="68" t="s">
        <v>98</v>
      </c>
      <c r="F121" s="72">
        <v>2021</v>
      </c>
      <c r="G121" s="76">
        <v>10000</v>
      </c>
      <c r="H121" s="79"/>
      <c r="I121" s="76">
        <v>10000</v>
      </c>
      <c r="J121" s="91" t="s">
        <v>65</v>
      </c>
    </row>
    <row r="122" spans="1:10" ht="31.5" x14ac:dyDescent="0.25">
      <c r="A122" s="50"/>
      <c r="B122" s="53"/>
      <c r="C122" s="50"/>
      <c r="D122" s="60"/>
      <c r="E122" s="68" t="s">
        <v>66</v>
      </c>
      <c r="F122" s="72"/>
      <c r="G122" s="76"/>
      <c r="H122" s="79"/>
      <c r="I122" s="76"/>
      <c r="J122" s="91"/>
    </row>
    <row r="123" spans="1:10" ht="31.5" x14ac:dyDescent="0.25">
      <c r="A123" s="50"/>
      <c r="B123" s="53"/>
      <c r="C123" s="50"/>
      <c r="D123" s="60"/>
      <c r="E123" s="68" t="s">
        <v>67</v>
      </c>
      <c r="F123" s="72"/>
      <c r="G123" s="76">
        <v>10000</v>
      </c>
      <c r="H123" s="79"/>
      <c r="I123" s="76">
        <v>10000</v>
      </c>
      <c r="J123" s="91"/>
    </row>
    <row r="124" spans="1:10" x14ac:dyDescent="0.25">
      <c r="A124" s="52"/>
      <c r="B124" s="52"/>
      <c r="C124" s="48"/>
      <c r="D124" s="63" t="s">
        <v>99</v>
      </c>
      <c r="E124" s="69"/>
      <c r="F124" s="69"/>
      <c r="G124" s="77">
        <f>G87+G76</f>
        <v>1508499</v>
      </c>
      <c r="H124" s="77"/>
      <c r="I124" s="83">
        <f>I86+I75</f>
        <v>528729.82000000007</v>
      </c>
      <c r="J124" s="92"/>
    </row>
    <row r="125" spans="1:10" x14ac:dyDescent="0.25">
      <c r="A125" s="43"/>
      <c r="B125" s="43"/>
      <c r="C125" s="43"/>
      <c r="D125" s="43"/>
      <c r="E125" s="43"/>
      <c r="F125" s="43"/>
      <c r="G125" s="43"/>
      <c r="H125" s="43"/>
      <c r="I125" s="84"/>
      <c r="J125" s="93"/>
    </row>
    <row r="126" spans="1:10" ht="18.75" x14ac:dyDescent="0.3">
      <c r="A126" s="43"/>
      <c r="B126" s="43"/>
      <c r="C126" s="43"/>
      <c r="D126" s="17" t="s">
        <v>33</v>
      </c>
      <c r="E126" s="43"/>
      <c r="F126" s="43"/>
      <c r="G126" s="43"/>
      <c r="H126" s="80" t="s">
        <v>38</v>
      </c>
      <c r="I126" s="43"/>
      <c r="J126" s="93"/>
    </row>
    <row r="127" spans="1:10" x14ac:dyDescent="0.25">
      <c r="A127" s="43"/>
      <c r="B127" s="43"/>
      <c r="C127" s="43"/>
      <c r="D127" s="43"/>
      <c r="E127" s="43"/>
      <c r="F127" s="43"/>
      <c r="G127" s="43"/>
      <c r="H127" s="43"/>
      <c r="I127" s="43"/>
      <c r="J127" s="93"/>
    </row>
  </sheetData>
  <mergeCells count="61">
    <mergeCell ref="F68:J68"/>
    <mergeCell ref="A70:J70"/>
    <mergeCell ref="A71:B71"/>
    <mergeCell ref="A72:B72"/>
    <mergeCell ref="B14:C14"/>
    <mergeCell ref="C1:D1"/>
    <mergeCell ref="C2:D2"/>
    <mergeCell ref="C3:D3"/>
    <mergeCell ref="C4:D4"/>
    <mergeCell ref="A6:D6"/>
    <mergeCell ref="A7:B7"/>
    <mergeCell ref="A9:D9"/>
    <mergeCell ref="B11:C11"/>
    <mergeCell ref="B12:C12"/>
    <mergeCell ref="A13:C13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A36:C36"/>
    <mergeCell ref="A26:C26"/>
    <mergeCell ref="B27:C27"/>
    <mergeCell ref="B28:C28"/>
    <mergeCell ref="B29:C29"/>
    <mergeCell ref="B30:C30"/>
    <mergeCell ref="B31:C31"/>
    <mergeCell ref="B32:C32"/>
    <mergeCell ref="A33:D33"/>
    <mergeCell ref="B34:C34"/>
    <mergeCell ref="B35:C35"/>
    <mergeCell ref="B48:C48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59:C59"/>
    <mergeCell ref="B60:C60"/>
    <mergeCell ref="B61:C61"/>
    <mergeCell ref="B49:C49"/>
    <mergeCell ref="A50:C50"/>
    <mergeCell ref="B51:C51"/>
    <mergeCell ref="B52:C52"/>
    <mergeCell ref="B53:C53"/>
    <mergeCell ref="B54:C54"/>
    <mergeCell ref="B55:C55"/>
    <mergeCell ref="B58:C58"/>
    <mergeCell ref="A56:C56"/>
  </mergeCells>
  <pageMargins left="0.6692913385826772" right="0.23622047244094491" top="0.39370078740157483" bottom="0.15748031496062992" header="0.19685039370078741" footer="0.19685039370078741"/>
  <pageSetup paperSize="9" scale="94" fitToHeight="100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 5 трансф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Comp2</dc:creator>
  <cp:lastModifiedBy>user</cp:lastModifiedBy>
  <cp:lastPrinted>2021-04-19T08:45:36Z</cp:lastPrinted>
  <dcterms:created xsi:type="dcterms:W3CDTF">2021-03-30T07:30:14Z</dcterms:created>
  <dcterms:modified xsi:type="dcterms:W3CDTF">2022-10-21T08:14:02Z</dcterms:modified>
</cp:coreProperties>
</file>