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D78HBO2\Users\Public\Downloads\фінанси\Бюджет 2026\Додатки + все на бюджет сесію\Звіт за 1 півріччя 2026\"/>
    </mc:Choice>
  </mc:AlternateContent>
  <xr:revisionPtr revIDLastSave="0" documentId="13_ncr:1_{8F053C74-E0BE-4163-9939-0FA9DBE2E3EA}" xr6:coauthVersionLast="47" xr6:coauthVersionMax="47" xr10:uidLastSave="{00000000-0000-0000-0000-000000000000}"/>
  <bookViews>
    <workbookView xWindow="-120" yWindow="-120" windowWidth="29040" windowHeight="15840" xr2:uid="{46292365-6270-41E6-BFE4-41D4FB13E30A}"/>
  </bookViews>
  <sheets>
    <sheet name="Аркуш1" sheetId="1" r:id="rId1"/>
  </sheets>
  <definedNames>
    <definedName name="_xlnm.Print_Titles" localSheetId="0">Аркуш1!$A:$B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87" i="1" l="1"/>
  <c r="H87" i="1"/>
  <c r="I86" i="1"/>
  <c r="H86" i="1"/>
  <c r="I85" i="1"/>
  <c r="H85" i="1"/>
  <c r="I84" i="1"/>
  <c r="H84" i="1"/>
  <c r="I83" i="1"/>
  <c r="H83" i="1"/>
  <c r="I82" i="1"/>
  <c r="H82" i="1"/>
  <c r="I81" i="1"/>
  <c r="H81" i="1"/>
  <c r="I80" i="1"/>
  <c r="H80" i="1"/>
  <c r="I79" i="1"/>
  <c r="H79" i="1"/>
  <c r="I78" i="1"/>
  <c r="H78" i="1"/>
  <c r="I77" i="1"/>
  <c r="H77" i="1"/>
  <c r="I76" i="1"/>
  <c r="H76" i="1"/>
  <c r="I75" i="1"/>
  <c r="H75" i="1"/>
  <c r="I74" i="1"/>
  <c r="H74" i="1"/>
  <c r="I73" i="1"/>
  <c r="H73" i="1"/>
  <c r="I72" i="1"/>
  <c r="H72" i="1"/>
  <c r="I71" i="1"/>
  <c r="H71" i="1"/>
  <c r="I70" i="1"/>
  <c r="H70" i="1"/>
  <c r="I69" i="1"/>
  <c r="H69" i="1"/>
  <c r="I68" i="1"/>
  <c r="H68" i="1"/>
  <c r="I67" i="1"/>
  <c r="H67" i="1"/>
  <c r="I66" i="1"/>
  <c r="H66" i="1"/>
  <c r="I65" i="1"/>
  <c r="H65" i="1"/>
  <c r="I64" i="1"/>
  <c r="H64" i="1"/>
  <c r="I63" i="1"/>
  <c r="H63" i="1"/>
  <c r="I62" i="1"/>
  <c r="H62" i="1"/>
  <c r="I61" i="1"/>
  <c r="H61" i="1"/>
  <c r="I60" i="1"/>
  <c r="H60" i="1"/>
  <c r="I59" i="1"/>
  <c r="H59" i="1"/>
  <c r="I58" i="1"/>
  <c r="H58" i="1"/>
  <c r="I57" i="1"/>
  <c r="H57" i="1"/>
  <c r="I56" i="1"/>
  <c r="H56" i="1"/>
  <c r="I55" i="1"/>
  <c r="H55" i="1"/>
  <c r="I54" i="1"/>
  <c r="H54" i="1"/>
  <c r="I53" i="1"/>
  <c r="H53" i="1"/>
  <c r="I52" i="1"/>
  <c r="H52" i="1"/>
  <c r="I51" i="1"/>
  <c r="H51" i="1"/>
  <c r="I50" i="1"/>
  <c r="H50" i="1"/>
  <c r="I49" i="1"/>
  <c r="H49" i="1"/>
  <c r="I48" i="1"/>
  <c r="H48" i="1"/>
  <c r="I47" i="1"/>
  <c r="H47" i="1"/>
  <c r="I46" i="1"/>
  <c r="H46" i="1"/>
  <c r="I45" i="1"/>
  <c r="H45" i="1"/>
  <c r="I44" i="1"/>
  <c r="H44" i="1"/>
  <c r="I43" i="1"/>
  <c r="H43" i="1"/>
  <c r="I42" i="1"/>
  <c r="H42" i="1"/>
  <c r="I41" i="1"/>
  <c r="H41" i="1"/>
  <c r="I40" i="1"/>
  <c r="H40" i="1"/>
  <c r="I39" i="1"/>
  <c r="H39" i="1"/>
  <c r="I38" i="1"/>
  <c r="H38" i="1"/>
  <c r="I37" i="1"/>
  <c r="H37" i="1"/>
  <c r="I36" i="1"/>
  <c r="H36" i="1"/>
  <c r="I35" i="1"/>
  <c r="H35" i="1"/>
  <c r="I34" i="1"/>
  <c r="H34" i="1"/>
  <c r="I33" i="1"/>
  <c r="H33" i="1"/>
  <c r="I32" i="1"/>
  <c r="H32" i="1"/>
  <c r="I31" i="1"/>
  <c r="H31" i="1"/>
  <c r="I30" i="1"/>
  <c r="H30" i="1"/>
  <c r="I29" i="1"/>
  <c r="H29" i="1"/>
  <c r="I28" i="1"/>
  <c r="H28" i="1"/>
  <c r="I27" i="1"/>
  <c r="H27" i="1"/>
  <c r="I26" i="1"/>
  <c r="H26" i="1"/>
  <c r="I25" i="1"/>
  <c r="H25" i="1"/>
  <c r="I24" i="1"/>
  <c r="H24" i="1"/>
  <c r="I23" i="1"/>
  <c r="H23" i="1"/>
  <c r="I22" i="1"/>
  <c r="H22" i="1"/>
  <c r="I21" i="1"/>
  <c r="H21" i="1"/>
  <c r="I20" i="1"/>
  <c r="H20" i="1"/>
  <c r="I19" i="1"/>
  <c r="H19" i="1"/>
  <c r="I18" i="1"/>
  <c r="H18" i="1"/>
  <c r="I17" i="1"/>
  <c r="H17" i="1"/>
  <c r="I16" i="1"/>
  <c r="H16" i="1"/>
  <c r="I15" i="1"/>
  <c r="H15" i="1"/>
  <c r="I14" i="1"/>
  <c r="H14" i="1"/>
  <c r="I13" i="1"/>
  <c r="H13" i="1"/>
  <c r="I12" i="1"/>
  <c r="H12" i="1"/>
  <c r="I11" i="1"/>
  <c r="H11" i="1"/>
  <c r="I10" i="1"/>
  <c r="H10" i="1"/>
</calcChain>
</file>

<file path=xl/sharedStrings.xml><?xml version="1.0" encoding="utf-8"?>
<sst xmlns="http://schemas.openxmlformats.org/spreadsheetml/2006/main" count="93" uniqueCount="89">
  <si>
    <t>Аналіз виконання плану по доходах</t>
  </si>
  <si>
    <t>ККД</t>
  </si>
  <si>
    <t>Доходи</t>
  </si>
  <si>
    <t>0752500000 - Бюджет Великобичківської селищної територіальної громади</t>
  </si>
  <si>
    <t>Поч.річн. план</t>
  </si>
  <si>
    <t>Уточн.річн. план</t>
  </si>
  <si>
    <t xml:space="preserve"> Уточ.пл. за період</t>
  </si>
  <si>
    <t>Факт</t>
  </si>
  <si>
    <t>+/-</t>
  </si>
  <si>
    <t>% викон.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</si>
  <si>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</si>
  <si>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</si>
  <si>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</si>
  <si>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</si>
  <si>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</si>
  <si>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Податок на доходи фізичних осіб, що сплачується фізичними особами за результатами річного декларування</t>
  </si>
  <si>
    <t>Податок на прибуток підприємств</t>
  </si>
  <si>
    <t>Податок на прибуток підприємств та фінансових установ комунальної власності</t>
  </si>
  <si>
    <t>Рентна плата та плата за використання інших природних ресурсів</t>
  </si>
  <si>
    <t>Рентна плата за спеціальне використання лісових ресурсів</t>
  </si>
  <si>
    <t>Рентна плата за спеціальне використання лісових ресурсів в частині деревини, заготовленої в порядку рубок головного користування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</si>
  <si>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</si>
  <si>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Рентна плата за користування надрами загальнодержавного значення</t>
  </si>
  <si>
    <t>Внутрішні податки на товари та послуги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</si>
  <si>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</si>
  <si>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</si>
  <si>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</si>
  <si>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Акцизний податок з реалізації суб`єктами господарювання роздрібної торгівлі підакцизних товарів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</si>
  <si>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</si>
  <si>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</si>
  <si>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Місцеві податки та збори, що сплачуються (перераховуються) згідно з Податковим кодексом України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</si>
  <si>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</si>
  <si>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</si>
  <si>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</si>
  <si>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</si>
  <si>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</si>
  <si>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</si>
  <si>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</si>
  <si>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</si>
  <si>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</si>
  <si>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Транспортний податок з фізичних осіб</t>
  </si>
  <si>
    <t>Туристичний збір</t>
  </si>
  <si>
    <t>Туристичний збір, сплачений фізичними особами</t>
  </si>
  <si>
    <t>Єдиний податок</t>
  </si>
  <si>
    <t>Єдиний податок з юридичних осіб</t>
  </si>
  <si>
    <t>Єдиний податок з фізичних осіб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</si>
  <si>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</si>
  <si>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</si>
  <si>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</si>
  <si>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Адміністративні штрафи та інші санкції</t>
  </si>
  <si>
    <t>Штрафні санкції, що застосовуються відповідно до Закону України `Про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</t>
  </si>
  <si>
    <t>Адміністративні збори та платежі, доходи від некомерційної господарської діяльності</t>
  </si>
  <si>
    <t>Плата за надання адміністративних послуг</t>
  </si>
  <si>
    <t>Адміністративний збір, що справляється відповідно до Закону України `Про державну реєстрацію юридичних осіб, фізичних осіб - підприємців та громадських формувань`</t>
  </si>
  <si>
    <t>Плата за надання інших адміністративних послуг</t>
  </si>
  <si>
    <t>Адміністративний збір за державну реєстрацію речових прав на нерухоме майно та їх обтяжень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</si>
  <si>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відповідно до Закону України `Про державну реєстрацію юридичних осіб, фізичних осіб - підприємців та громадських</t>
  </si>
  <si>
    <t>Надходження від орендної плати за користування єдиним майновим комплексом та іншим державним майном</t>
  </si>
  <si>
    <t>Надходження від орендної плати за користування майновим комплексом та іншим майном, що перебуває в комунальній власності</t>
  </si>
  <si>
    <t>Державне мито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</si>
  <si>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</si>
  <si>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(посвідок) та паспортів громадян України</t>
  </si>
  <si>
    <t>Інші неподаткові надходження</t>
  </si>
  <si>
    <t>Офіційні трансферти</t>
  </si>
  <si>
    <t>Від органів державного управління</t>
  </si>
  <si>
    <t>Дотації з державного бюджету місцевим бюджетам</t>
  </si>
  <si>
    <t>Базова дотація</t>
  </si>
  <si>
    <t>Субвенції з державного бюджету місцевим бюджетам</t>
  </si>
  <si>
    <t>Освітня субвенція з державного бюджету місцевим бюджетам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</si>
  <si>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</si>
  <si>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</si>
  <si>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</si>
  <si>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Дотації з місцевих бюджетів іншим місцевим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</si>
  <si>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здоров`я за рахунок відповідної додаткової дотації з державного бюджету</t>
  </si>
  <si>
    <t>Субвенції з місцевих бюджетів іншим місцевим бюджетам</t>
  </si>
  <si>
    <t>Субвенція з місцевого бюджету на здійснення переданих видатків у сфері освіти за рахунок коштів освітньої субвенції</t>
  </si>
  <si>
    <t>Додаток 1.1</t>
  </si>
  <si>
    <t>За перше півріччя 2026 року</t>
  </si>
  <si>
    <t>Податок на доходи фізичних осіб у вигляді мінімального податкового зобов`язання, що підлягає сплаті фізичними особами</t>
  </si>
  <si>
    <t>Рентна плата за користування надрами для видобування інших корисних копалин загальнодержавного значення (крім видобування корисних копалин, визначених як Активи природних ресурсів)</t>
  </si>
  <si>
    <t>Транспортний податок з юридичних осіб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</si>
  <si>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</t>
  </si>
  <si>
    <t>Субвенція з державного бюджету місцевим бюджетам на забезпечення харчуванням учнів закладів загальної середньої освіти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</si>
  <si>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</t>
  </si>
  <si>
    <t>тис. грн.</t>
  </si>
  <si>
    <t>Начальник фінансового відділу</t>
  </si>
  <si>
    <t>Василь ПАВЛЮК</t>
  </si>
  <si>
    <t>Всього без урахування трансферт</t>
  </si>
  <si>
    <t>Всього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</si>
</sst>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7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/>
    <xf numFmtId="0" fontId="1" fillId="2" borderId="1" xfId="0" applyFont="1" applyFill="1" applyBorder="1" applyAlignment="1"/>
    <xf numFmtId="0" fontId="5" fillId="0" borderId="0" xfId="0" applyFont="1" applyAlignment="1">
      <alignment wrapText="1"/>
    </xf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164" fontId="5" fillId="0" borderId="1" xfId="0" applyNumberFormat="1" applyFont="1" applyBorder="1"/>
    <xf numFmtId="164" fontId="6" fillId="2" borderId="1" xfId="0" applyNumberFormat="1" applyFont="1" applyFill="1" applyBorder="1"/>
    <xf numFmtId="0" fontId="6" fillId="0" borderId="0" xfId="0" applyFont="1"/>
    <xf numFmtId="0" fontId="6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6" fillId="0" borderId="1" xfId="0" quotePrefix="1" applyFont="1" applyBorder="1" applyAlignment="1">
      <alignment horizontal="center"/>
    </xf>
    <xf numFmtId="0" fontId="5" fillId="3" borderId="1" xfId="0" applyFont="1" applyFill="1" applyBorder="1"/>
    <xf numFmtId="0" fontId="5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7CD11-EDF2-46AA-900B-4F0B3DDA426F}">
  <sheetPr>
    <pageSetUpPr fitToPage="1"/>
  </sheetPr>
  <dimension ref="A1:K90"/>
  <sheetViews>
    <sheetView tabSelected="1" topLeftCell="A79" workbookViewId="0">
      <selection activeCell="G90" sqref="G90"/>
    </sheetView>
  </sheetViews>
  <sheetFormatPr defaultRowHeight="12.75" x14ac:dyDescent="0.2"/>
  <cols>
    <col min="1" max="1" width="0.140625" customWidth="1"/>
    <col min="2" max="2" width="12.28515625" style="3" customWidth="1"/>
    <col min="3" max="3" width="41.7109375" style="3" customWidth="1"/>
    <col min="4" max="5" width="13.85546875" customWidth="1"/>
    <col min="6" max="6" width="11.42578125" bestFit="1" customWidth="1"/>
    <col min="7" max="7" width="11" bestFit="1" customWidth="1"/>
  </cols>
  <sheetData>
    <row r="1" spans="1:11" x14ac:dyDescent="0.2">
      <c r="B1" s="5"/>
      <c r="G1" t="s">
        <v>76</v>
      </c>
    </row>
    <row r="2" spans="1:11" x14ac:dyDescent="0.2">
      <c r="A2" s="1"/>
      <c r="B2" s="2"/>
      <c r="C2" s="2"/>
      <c r="D2" s="1"/>
      <c r="E2" s="1"/>
      <c r="F2" s="1"/>
      <c r="G2" s="1"/>
      <c r="H2" s="1"/>
      <c r="I2" s="1"/>
      <c r="J2" s="1"/>
      <c r="K2" s="1"/>
    </row>
    <row r="3" spans="1:11" ht="23.25" x14ac:dyDescent="0.35">
      <c r="A3" s="18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x14ac:dyDescent="0.2">
      <c r="A4" s="1"/>
      <c r="B4" s="2"/>
      <c r="C4" s="2"/>
      <c r="D4" s="1"/>
      <c r="E4" s="1"/>
      <c r="F4" s="1"/>
      <c r="G4" s="1"/>
      <c r="H4" s="1"/>
      <c r="I4" s="1"/>
      <c r="J4" s="1"/>
      <c r="K4" s="1"/>
    </row>
    <row r="5" spans="1:11" ht="18.75" x14ac:dyDescent="0.3">
      <c r="A5" s="20" t="s">
        <v>77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7" spans="1:11" x14ac:dyDescent="0.2">
      <c r="B7" s="8"/>
      <c r="C7" s="8"/>
      <c r="D7" s="9"/>
      <c r="E7" s="9"/>
      <c r="F7" s="9"/>
      <c r="G7" s="9"/>
      <c r="H7" s="9"/>
      <c r="I7" s="9" t="s">
        <v>84</v>
      </c>
    </row>
    <row r="8" spans="1:11" x14ac:dyDescent="0.2">
      <c r="A8" s="6"/>
      <c r="B8" s="21" t="s">
        <v>1</v>
      </c>
      <c r="C8" s="23" t="s">
        <v>2</v>
      </c>
      <c r="D8" s="25" t="s">
        <v>3</v>
      </c>
      <c r="E8" s="22"/>
      <c r="F8" s="22"/>
      <c r="G8" s="22"/>
      <c r="H8" s="22"/>
      <c r="I8" s="22"/>
    </row>
    <row r="9" spans="1:11" ht="28.5" customHeight="1" x14ac:dyDescent="0.2">
      <c r="A9" s="6"/>
      <c r="B9" s="22"/>
      <c r="C9" s="24"/>
      <c r="D9" s="10" t="s">
        <v>4</v>
      </c>
      <c r="E9" s="10" t="s">
        <v>5</v>
      </c>
      <c r="F9" s="10" t="s">
        <v>6</v>
      </c>
      <c r="G9" s="11" t="s">
        <v>7</v>
      </c>
      <c r="H9" s="11" t="s">
        <v>8</v>
      </c>
      <c r="I9" s="11" t="s">
        <v>9</v>
      </c>
    </row>
    <row r="10" spans="1:11" x14ac:dyDescent="0.2">
      <c r="A10" s="4"/>
      <c r="B10" s="12">
        <v>10000000</v>
      </c>
      <c r="C10" s="13" t="s">
        <v>10</v>
      </c>
      <c r="D10" s="14">
        <v>85715.1</v>
      </c>
      <c r="E10" s="14">
        <v>85715.1</v>
      </c>
      <c r="F10" s="14">
        <v>52642.588000000003</v>
      </c>
      <c r="G10" s="14">
        <v>51939.288549999997</v>
      </c>
      <c r="H10" s="14">
        <f t="shared" ref="H10:H73" si="0">G10-F10</f>
        <v>-703.29945000000589</v>
      </c>
      <c r="I10" s="14">
        <f t="shared" ref="I10:I73" si="1">IF(F10=0,0,G10/F10*100)</f>
        <v>98.664010496596404</v>
      </c>
    </row>
    <row r="11" spans="1:11" ht="25.5" x14ac:dyDescent="0.2">
      <c r="A11" s="4"/>
      <c r="B11" s="12">
        <v>11000000</v>
      </c>
      <c r="C11" s="13" t="s">
        <v>11</v>
      </c>
      <c r="D11" s="14">
        <v>46560</v>
      </c>
      <c r="E11" s="14">
        <v>46560</v>
      </c>
      <c r="F11" s="14">
        <v>27782</v>
      </c>
      <c r="G11" s="14">
        <v>32273.43074</v>
      </c>
      <c r="H11" s="14">
        <f t="shared" si="0"/>
        <v>4491.4307399999998</v>
      </c>
      <c r="I11" s="14">
        <f t="shared" si="1"/>
        <v>116.16669332661435</v>
      </c>
    </row>
    <row r="12" spans="1:11" x14ac:dyDescent="0.2">
      <c r="A12" s="4"/>
      <c r="B12" s="12">
        <v>11010000</v>
      </c>
      <c r="C12" s="13" t="s">
        <v>12</v>
      </c>
      <c r="D12" s="14">
        <v>46500</v>
      </c>
      <c r="E12" s="14">
        <v>46500</v>
      </c>
      <c r="F12" s="14">
        <v>27750</v>
      </c>
      <c r="G12" s="14">
        <v>31840.990839999999</v>
      </c>
      <c r="H12" s="14">
        <f t="shared" si="0"/>
        <v>4090.9908399999986</v>
      </c>
      <c r="I12" s="14">
        <f t="shared" si="1"/>
        <v>114.74230933333334</v>
      </c>
    </row>
    <row r="13" spans="1:11" ht="38.25" x14ac:dyDescent="0.2">
      <c r="A13" s="4"/>
      <c r="B13" s="12">
        <v>11010100</v>
      </c>
      <c r="C13" s="13" t="s">
        <v>13</v>
      </c>
      <c r="D13" s="14">
        <v>45000</v>
      </c>
      <c r="E13" s="14">
        <v>45000</v>
      </c>
      <c r="F13" s="14">
        <v>26800</v>
      </c>
      <c r="G13" s="14">
        <v>30249.428800000002</v>
      </c>
      <c r="H13" s="14">
        <f t="shared" si="0"/>
        <v>3449.4288000000015</v>
      </c>
      <c r="I13" s="14">
        <f t="shared" si="1"/>
        <v>112.87100298507464</v>
      </c>
    </row>
    <row r="14" spans="1:11" ht="38.25" x14ac:dyDescent="0.2">
      <c r="A14" s="4"/>
      <c r="B14" s="12">
        <v>11010400</v>
      </c>
      <c r="C14" s="13" t="s">
        <v>14</v>
      </c>
      <c r="D14" s="14">
        <v>850</v>
      </c>
      <c r="E14" s="14">
        <v>850</v>
      </c>
      <c r="F14" s="14">
        <v>550</v>
      </c>
      <c r="G14" s="14">
        <v>834.92592000000002</v>
      </c>
      <c r="H14" s="14">
        <f t="shared" si="0"/>
        <v>284.92592000000002</v>
      </c>
      <c r="I14" s="14">
        <f t="shared" si="1"/>
        <v>151.80471272727274</v>
      </c>
    </row>
    <row r="15" spans="1:11" ht="38.25" x14ac:dyDescent="0.2">
      <c r="A15" s="4"/>
      <c r="B15" s="12">
        <v>11010500</v>
      </c>
      <c r="C15" s="13" t="s">
        <v>15</v>
      </c>
      <c r="D15" s="14">
        <v>650</v>
      </c>
      <c r="E15" s="14">
        <v>650</v>
      </c>
      <c r="F15" s="14">
        <v>400</v>
      </c>
      <c r="G15" s="14">
        <v>594.74982999999997</v>
      </c>
      <c r="H15" s="14">
        <f t="shared" si="0"/>
        <v>194.74982999999997</v>
      </c>
      <c r="I15" s="14">
        <f t="shared" si="1"/>
        <v>148.68745749999999</v>
      </c>
    </row>
    <row r="16" spans="1:11" ht="38.25" x14ac:dyDescent="0.2">
      <c r="A16" s="4"/>
      <c r="B16" s="12">
        <v>11011300</v>
      </c>
      <c r="C16" s="13" t="s">
        <v>78</v>
      </c>
      <c r="D16" s="14">
        <v>0</v>
      </c>
      <c r="E16" s="14">
        <v>0</v>
      </c>
      <c r="F16" s="14">
        <v>0</v>
      </c>
      <c r="G16" s="14">
        <v>161.88629</v>
      </c>
      <c r="H16" s="14">
        <f t="shared" si="0"/>
        <v>161.88629</v>
      </c>
      <c r="I16" s="14">
        <f t="shared" si="1"/>
        <v>0</v>
      </c>
    </row>
    <row r="17" spans="1:9" x14ac:dyDescent="0.2">
      <c r="A17" s="4"/>
      <c r="B17" s="12">
        <v>11020000</v>
      </c>
      <c r="C17" s="13" t="s">
        <v>16</v>
      </c>
      <c r="D17" s="14">
        <v>60</v>
      </c>
      <c r="E17" s="14">
        <v>60</v>
      </c>
      <c r="F17" s="14">
        <v>32</v>
      </c>
      <c r="G17" s="14">
        <v>432.43990000000002</v>
      </c>
      <c r="H17" s="14">
        <f t="shared" si="0"/>
        <v>400.43990000000002</v>
      </c>
      <c r="I17" s="14">
        <f t="shared" si="1"/>
        <v>1351.3746875000002</v>
      </c>
    </row>
    <row r="18" spans="1:9" ht="25.5" x14ac:dyDescent="0.2">
      <c r="A18" s="4"/>
      <c r="B18" s="12">
        <v>11020200</v>
      </c>
      <c r="C18" s="13" t="s">
        <v>17</v>
      </c>
      <c r="D18" s="14">
        <v>60</v>
      </c>
      <c r="E18" s="14">
        <v>60</v>
      </c>
      <c r="F18" s="14">
        <v>32</v>
      </c>
      <c r="G18" s="14">
        <v>432.43990000000002</v>
      </c>
      <c r="H18" s="14">
        <f t="shared" si="0"/>
        <v>400.43990000000002</v>
      </c>
      <c r="I18" s="14">
        <f t="shared" si="1"/>
        <v>1351.3746875000002</v>
      </c>
    </row>
    <row r="19" spans="1:9" ht="25.5" x14ac:dyDescent="0.2">
      <c r="A19" s="4"/>
      <c r="B19" s="12">
        <v>13000000</v>
      </c>
      <c r="C19" s="13" t="s">
        <v>18</v>
      </c>
      <c r="D19" s="14">
        <v>4000.1</v>
      </c>
      <c r="E19" s="14">
        <v>4000.1</v>
      </c>
      <c r="F19" s="14">
        <v>3080.1</v>
      </c>
      <c r="G19" s="14">
        <v>2190.1435499999998</v>
      </c>
      <c r="H19" s="14">
        <f t="shared" si="0"/>
        <v>-889.95645000000013</v>
      </c>
      <c r="I19" s="14">
        <f t="shared" si="1"/>
        <v>71.106248173760591</v>
      </c>
    </row>
    <row r="20" spans="1:9" ht="25.5" x14ac:dyDescent="0.2">
      <c r="A20" s="4"/>
      <c r="B20" s="12">
        <v>13010000</v>
      </c>
      <c r="C20" s="13" t="s">
        <v>19</v>
      </c>
      <c r="D20" s="14">
        <v>4000</v>
      </c>
      <c r="E20" s="14">
        <v>4000</v>
      </c>
      <c r="F20" s="14">
        <v>3080</v>
      </c>
      <c r="G20" s="14">
        <v>2189.9566099999997</v>
      </c>
      <c r="H20" s="14">
        <f t="shared" si="0"/>
        <v>-890.04339000000027</v>
      </c>
      <c r="I20" s="14">
        <f t="shared" si="1"/>
        <v>71.102487337662325</v>
      </c>
    </row>
    <row r="21" spans="1:9" ht="38.25" x14ac:dyDescent="0.2">
      <c r="A21" s="4"/>
      <c r="B21" s="12">
        <v>13010100</v>
      </c>
      <c r="C21" s="13" t="s">
        <v>20</v>
      </c>
      <c r="D21" s="14">
        <v>800</v>
      </c>
      <c r="E21" s="14">
        <v>800</v>
      </c>
      <c r="F21" s="14">
        <v>480</v>
      </c>
      <c r="G21" s="14">
        <v>229.33211</v>
      </c>
      <c r="H21" s="14">
        <f t="shared" si="0"/>
        <v>-250.66789</v>
      </c>
      <c r="I21" s="14">
        <f t="shared" si="1"/>
        <v>47.777522916666662</v>
      </c>
    </row>
    <row r="22" spans="1:9" ht="63.75" x14ac:dyDescent="0.2">
      <c r="A22" s="4"/>
      <c r="B22" s="12">
        <v>13010200</v>
      </c>
      <c r="C22" s="13" t="s">
        <v>21</v>
      </c>
      <c r="D22" s="14">
        <v>3200</v>
      </c>
      <c r="E22" s="14">
        <v>3200</v>
      </c>
      <c r="F22" s="14">
        <v>2600</v>
      </c>
      <c r="G22" s="14">
        <v>1960.6244999999999</v>
      </c>
      <c r="H22" s="14">
        <f t="shared" si="0"/>
        <v>-639.3755000000001</v>
      </c>
      <c r="I22" s="14">
        <f t="shared" si="1"/>
        <v>75.408634615384614</v>
      </c>
    </row>
    <row r="23" spans="1:9" ht="25.5" x14ac:dyDescent="0.2">
      <c r="A23" s="4"/>
      <c r="B23" s="12">
        <v>13030000</v>
      </c>
      <c r="C23" s="13" t="s">
        <v>22</v>
      </c>
      <c r="D23" s="14">
        <v>0.1</v>
      </c>
      <c r="E23" s="14">
        <v>0.1</v>
      </c>
      <c r="F23" s="14">
        <v>0.1</v>
      </c>
      <c r="G23" s="14">
        <v>0.18694</v>
      </c>
      <c r="H23" s="14">
        <f t="shared" si="0"/>
        <v>8.693999999999999E-2</v>
      </c>
      <c r="I23" s="14">
        <f t="shared" si="1"/>
        <v>186.94</v>
      </c>
    </row>
    <row r="24" spans="1:9" ht="63.75" x14ac:dyDescent="0.2">
      <c r="A24" s="4"/>
      <c r="B24" s="12">
        <v>13030100</v>
      </c>
      <c r="C24" s="13" t="s">
        <v>79</v>
      </c>
      <c r="D24" s="14">
        <v>0.1</v>
      </c>
      <c r="E24" s="14">
        <v>0.1</v>
      </c>
      <c r="F24" s="14">
        <v>0.1</v>
      </c>
      <c r="G24" s="14">
        <v>0.18694</v>
      </c>
      <c r="H24" s="14">
        <f t="shared" si="0"/>
        <v>8.693999999999999E-2</v>
      </c>
      <c r="I24" s="14">
        <f t="shared" si="1"/>
        <v>186.94</v>
      </c>
    </row>
    <row r="25" spans="1:9" x14ac:dyDescent="0.2">
      <c r="A25" s="4"/>
      <c r="B25" s="12">
        <v>14000000</v>
      </c>
      <c r="C25" s="13" t="s">
        <v>23</v>
      </c>
      <c r="D25" s="14">
        <v>6650</v>
      </c>
      <c r="E25" s="14">
        <v>6650</v>
      </c>
      <c r="F25" s="14">
        <v>3914.25</v>
      </c>
      <c r="G25" s="14">
        <v>5131.4591299999993</v>
      </c>
      <c r="H25" s="14">
        <f t="shared" si="0"/>
        <v>1217.2091299999993</v>
      </c>
      <c r="I25" s="14">
        <f t="shared" si="1"/>
        <v>131.09686734368015</v>
      </c>
    </row>
    <row r="26" spans="1:9" ht="25.5" x14ac:dyDescent="0.2">
      <c r="A26" s="4"/>
      <c r="B26" s="12">
        <v>14020000</v>
      </c>
      <c r="C26" s="13" t="s">
        <v>24</v>
      </c>
      <c r="D26" s="14">
        <v>550</v>
      </c>
      <c r="E26" s="14">
        <v>550</v>
      </c>
      <c r="F26" s="14">
        <v>238.55</v>
      </c>
      <c r="G26" s="14">
        <v>344.63213000000002</v>
      </c>
      <c r="H26" s="14">
        <f t="shared" si="0"/>
        <v>106.08213000000001</v>
      </c>
      <c r="I26" s="14">
        <f t="shared" si="1"/>
        <v>144.4695577447076</v>
      </c>
    </row>
    <row r="27" spans="1:9" x14ac:dyDescent="0.2">
      <c r="A27" s="4"/>
      <c r="B27" s="12">
        <v>14021900</v>
      </c>
      <c r="C27" s="13" t="s">
        <v>25</v>
      </c>
      <c r="D27" s="14">
        <v>550</v>
      </c>
      <c r="E27" s="14">
        <v>550</v>
      </c>
      <c r="F27" s="14">
        <v>238.55</v>
      </c>
      <c r="G27" s="14">
        <v>344.63213000000002</v>
      </c>
      <c r="H27" s="14">
        <f t="shared" si="0"/>
        <v>106.08213000000001</v>
      </c>
      <c r="I27" s="14">
        <f t="shared" si="1"/>
        <v>144.4695577447076</v>
      </c>
    </row>
    <row r="28" spans="1:9" ht="25.5" x14ac:dyDescent="0.2">
      <c r="A28" s="4"/>
      <c r="B28" s="12">
        <v>14030000</v>
      </c>
      <c r="C28" s="13" t="s">
        <v>26</v>
      </c>
      <c r="D28" s="14">
        <v>3500</v>
      </c>
      <c r="E28" s="14">
        <v>3500</v>
      </c>
      <c r="F28" s="14">
        <v>2100</v>
      </c>
      <c r="G28" s="14">
        <v>3019.94155</v>
      </c>
      <c r="H28" s="14">
        <f t="shared" si="0"/>
        <v>919.94155000000001</v>
      </c>
      <c r="I28" s="14">
        <f t="shared" si="1"/>
        <v>143.8067404761905</v>
      </c>
    </row>
    <row r="29" spans="1:9" x14ac:dyDescent="0.2">
      <c r="A29" s="4"/>
      <c r="B29" s="12">
        <v>14031900</v>
      </c>
      <c r="C29" s="13" t="s">
        <v>25</v>
      </c>
      <c r="D29" s="14">
        <v>3500</v>
      </c>
      <c r="E29" s="14">
        <v>3500</v>
      </c>
      <c r="F29" s="14">
        <v>2100</v>
      </c>
      <c r="G29" s="14">
        <v>3019.94155</v>
      </c>
      <c r="H29" s="14">
        <f t="shared" si="0"/>
        <v>919.94155000000001</v>
      </c>
      <c r="I29" s="14">
        <f t="shared" si="1"/>
        <v>143.8067404761905</v>
      </c>
    </row>
    <row r="30" spans="1:9" ht="38.25" x14ac:dyDescent="0.2">
      <c r="A30" s="4"/>
      <c r="B30" s="12">
        <v>14040000</v>
      </c>
      <c r="C30" s="13" t="s">
        <v>27</v>
      </c>
      <c r="D30" s="14">
        <v>2600</v>
      </c>
      <c r="E30" s="14">
        <v>2600</v>
      </c>
      <c r="F30" s="14">
        <v>1575.7</v>
      </c>
      <c r="G30" s="14">
        <v>1766.8854500000002</v>
      </c>
      <c r="H30" s="14">
        <f t="shared" si="0"/>
        <v>191.18545000000017</v>
      </c>
      <c r="I30" s="14">
        <f t="shared" si="1"/>
        <v>112.13336612299297</v>
      </c>
    </row>
    <row r="31" spans="1:9" ht="76.5" x14ac:dyDescent="0.2">
      <c r="A31" s="4"/>
      <c r="B31" s="12">
        <v>14040100</v>
      </c>
      <c r="C31" s="13" t="s">
        <v>28</v>
      </c>
      <c r="D31" s="14">
        <v>1500</v>
      </c>
      <c r="E31" s="14">
        <v>1500</v>
      </c>
      <c r="F31" s="14">
        <v>900</v>
      </c>
      <c r="G31" s="14">
        <v>1138.1015199999999</v>
      </c>
      <c r="H31" s="14">
        <f t="shared" si="0"/>
        <v>238.10151999999994</v>
      </c>
      <c r="I31" s="14">
        <f t="shared" si="1"/>
        <v>126.45572444444444</v>
      </c>
    </row>
    <row r="32" spans="1:9" ht="63.75" x14ac:dyDescent="0.2">
      <c r="A32" s="4"/>
      <c r="B32" s="12">
        <v>14040200</v>
      </c>
      <c r="C32" s="13" t="s">
        <v>29</v>
      </c>
      <c r="D32" s="14">
        <v>1100</v>
      </c>
      <c r="E32" s="14">
        <v>1100</v>
      </c>
      <c r="F32" s="14">
        <v>675.7</v>
      </c>
      <c r="G32" s="14">
        <v>628.78393000000005</v>
      </c>
      <c r="H32" s="14">
        <f t="shared" si="0"/>
        <v>-46.916069999999991</v>
      </c>
      <c r="I32" s="14">
        <f t="shared" si="1"/>
        <v>93.056671599822408</v>
      </c>
    </row>
    <row r="33" spans="1:9" ht="38.25" x14ac:dyDescent="0.2">
      <c r="A33" s="4"/>
      <c r="B33" s="12">
        <v>18000000</v>
      </c>
      <c r="C33" s="13" t="s">
        <v>30</v>
      </c>
      <c r="D33" s="14">
        <v>28505</v>
      </c>
      <c r="E33" s="14">
        <v>28505</v>
      </c>
      <c r="F33" s="14">
        <v>17866.238000000001</v>
      </c>
      <c r="G33" s="14">
        <v>12344.25513</v>
      </c>
      <c r="H33" s="14">
        <f t="shared" si="0"/>
        <v>-5521.9828700000016</v>
      </c>
      <c r="I33" s="14">
        <f t="shared" si="1"/>
        <v>69.092637912917084</v>
      </c>
    </row>
    <row r="34" spans="1:9" x14ac:dyDescent="0.2">
      <c r="A34" s="4"/>
      <c r="B34" s="12">
        <v>18010000</v>
      </c>
      <c r="C34" s="13" t="s">
        <v>31</v>
      </c>
      <c r="D34" s="14">
        <v>14000</v>
      </c>
      <c r="E34" s="14">
        <v>14000</v>
      </c>
      <c r="F34" s="14">
        <v>8645.1380000000008</v>
      </c>
      <c r="G34" s="14">
        <v>4716.7378899999994</v>
      </c>
      <c r="H34" s="14">
        <f t="shared" si="0"/>
        <v>-3928.4001100000014</v>
      </c>
      <c r="I34" s="14">
        <f t="shared" si="1"/>
        <v>54.559428548161968</v>
      </c>
    </row>
    <row r="35" spans="1:9" ht="51" x14ac:dyDescent="0.2">
      <c r="A35" s="4"/>
      <c r="B35" s="12">
        <v>18010100</v>
      </c>
      <c r="C35" s="13" t="s">
        <v>32</v>
      </c>
      <c r="D35" s="14">
        <v>7</v>
      </c>
      <c r="E35" s="14">
        <v>7</v>
      </c>
      <c r="F35" s="14">
        <v>4.5</v>
      </c>
      <c r="G35" s="14">
        <v>3.0285900000000003</v>
      </c>
      <c r="H35" s="14">
        <f t="shared" si="0"/>
        <v>-1.4714099999999997</v>
      </c>
      <c r="I35" s="14">
        <f t="shared" si="1"/>
        <v>67.302000000000007</v>
      </c>
    </row>
    <row r="36" spans="1:9" ht="51" x14ac:dyDescent="0.2">
      <c r="A36" s="4"/>
      <c r="B36" s="12">
        <v>18010200</v>
      </c>
      <c r="C36" s="13" t="s">
        <v>33</v>
      </c>
      <c r="D36" s="14">
        <v>1500</v>
      </c>
      <c r="E36" s="14">
        <v>1500</v>
      </c>
      <c r="F36" s="14">
        <v>900</v>
      </c>
      <c r="G36" s="14">
        <v>100.53957000000001</v>
      </c>
      <c r="H36" s="14">
        <f t="shared" si="0"/>
        <v>-799.46042999999997</v>
      </c>
      <c r="I36" s="14">
        <f t="shared" si="1"/>
        <v>11.171063333333334</v>
      </c>
    </row>
    <row r="37" spans="1:9" ht="51" x14ac:dyDescent="0.2">
      <c r="A37" s="4"/>
      <c r="B37" s="12">
        <v>18010300</v>
      </c>
      <c r="C37" s="13" t="s">
        <v>34</v>
      </c>
      <c r="D37" s="14">
        <v>2800</v>
      </c>
      <c r="E37" s="14">
        <v>2800</v>
      </c>
      <c r="F37" s="14">
        <v>1550</v>
      </c>
      <c r="G37" s="14">
        <v>976.02420999999993</v>
      </c>
      <c r="H37" s="14">
        <f t="shared" si="0"/>
        <v>-573.97579000000007</v>
      </c>
      <c r="I37" s="14">
        <f t="shared" si="1"/>
        <v>62.969303870967742</v>
      </c>
    </row>
    <row r="38" spans="1:9" ht="51" x14ac:dyDescent="0.2">
      <c r="A38" s="4"/>
      <c r="B38" s="12">
        <v>18010400</v>
      </c>
      <c r="C38" s="13" t="s">
        <v>35</v>
      </c>
      <c r="D38" s="14">
        <v>1000</v>
      </c>
      <c r="E38" s="14">
        <v>1000</v>
      </c>
      <c r="F38" s="14">
        <v>600</v>
      </c>
      <c r="G38" s="14">
        <v>448.62642999999997</v>
      </c>
      <c r="H38" s="14">
        <f t="shared" si="0"/>
        <v>-151.37357000000003</v>
      </c>
      <c r="I38" s="14">
        <f t="shared" si="1"/>
        <v>74.771071666666671</v>
      </c>
    </row>
    <row r="39" spans="1:9" x14ac:dyDescent="0.2">
      <c r="A39" s="4"/>
      <c r="B39" s="12">
        <v>18010500</v>
      </c>
      <c r="C39" s="13" t="s">
        <v>36</v>
      </c>
      <c r="D39" s="14">
        <v>4843</v>
      </c>
      <c r="E39" s="14">
        <v>4843</v>
      </c>
      <c r="F39" s="14">
        <v>2900</v>
      </c>
      <c r="G39" s="14">
        <v>1639.79376</v>
      </c>
      <c r="H39" s="14">
        <f t="shared" si="0"/>
        <v>-1260.20624</v>
      </c>
      <c r="I39" s="14">
        <f t="shared" si="1"/>
        <v>56.544612413793104</v>
      </c>
    </row>
    <row r="40" spans="1:9" x14ac:dyDescent="0.2">
      <c r="A40" s="4"/>
      <c r="B40" s="12">
        <v>18010600</v>
      </c>
      <c r="C40" s="13" t="s">
        <v>37</v>
      </c>
      <c r="D40" s="14">
        <v>1200</v>
      </c>
      <c r="E40" s="14">
        <v>1200</v>
      </c>
      <c r="F40" s="14">
        <v>830</v>
      </c>
      <c r="G40" s="14">
        <v>613.39132999999993</v>
      </c>
      <c r="H40" s="14">
        <f t="shared" si="0"/>
        <v>-216.60867000000007</v>
      </c>
      <c r="I40" s="14">
        <f t="shared" si="1"/>
        <v>73.902569879518069</v>
      </c>
    </row>
    <row r="41" spans="1:9" x14ac:dyDescent="0.2">
      <c r="A41" s="4"/>
      <c r="B41" s="12">
        <v>18010700</v>
      </c>
      <c r="C41" s="13" t="s">
        <v>38</v>
      </c>
      <c r="D41" s="14">
        <v>2000</v>
      </c>
      <c r="E41" s="14">
        <v>2000</v>
      </c>
      <c r="F41" s="14">
        <v>1470</v>
      </c>
      <c r="G41" s="14">
        <v>570.60749999999996</v>
      </c>
      <c r="H41" s="14">
        <f t="shared" si="0"/>
        <v>-899.39250000000004</v>
      </c>
      <c r="I41" s="14">
        <f t="shared" si="1"/>
        <v>38.816836734693879</v>
      </c>
    </row>
    <row r="42" spans="1:9" x14ac:dyDescent="0.2">
      <c r="A42" s="4"/>
      <c r="B42" s="12">
        <v>18010900</v>
      </c>
      <c r="C42" s="13" t="s">
        <v>39</v>
      </c>
      <c r="D42" s="14">
        <v>650</v>
      </c>
      <c r="E42" s="14">
        <v>650</v>
      </c>
      <c r="F42" s="14">
        <v>390.63799999999998</v>
      </c>
      <c r="G42" s="14">
        <v>325.14350000000002</v>
      </c>
      <c r="H42" s="14">
        <f t="shared" si="0"/>
        <v>-65.49449999999996</v>
      </c>
      <c r="I42" s="14">
        <f t="shared" si="1"/>
        <v>83.233965973612413</v>
      </c>
    </row>
    <row r="43" spans="1:9" x14ac:dyDescent="0.2">
      <c r="A43" s="4"/>
      <c r="B43" s="12">
        <v>18011000</v>
      </c>
      <c r="C43" s="13" t="s">
        <v>40</v>
      </c>
      <c r="D43" s="14">
        <v>0</v>
      </c>
      <c r="E43" s="14">
        <v>0</v>
      </c>
      <c r="F43" s="14">
        <v>0</v>
      </c>
      <c r="G43" s="14">
        <v>27.082999999999998</v>
      </c>
      <c r="H43" s="14">
        <f t="shared" si="0"/>
        <v>27.082999999999998</v>
      </c>
      <c r="I43" s="14">
        <f t="shared" si="1"/>
        <v>0</v>
      </c>
    </row>
    <row r="44" spans="1:9" x14ac:dyDescent="0.2">
      <c r="A44" s="4"/>
      <c r="B44" s="12">
        <v>18011100</v>
      </c>
      <c r="C44" s="13" t="s">
        <v>80</v>
      </c>
      <c r="D44" s="14">
        <v>0</v>
      </c>
      <c r="E44" s="14">
        <v>0</v>
      </c>
      <c r="F44" s="14">
        <v>0</v>
      </c>
      <c r="G44" s="14">
        <v>12.5</v>
      </c>
      <c r="H44" s="14">
        <f t="shared" si="0"/>
        <v>12.5</v>
      </c>
      <c r="I44" s="14">
        <f t="shared" si="1"/>
        <v>0</v>
      </c>
    </row>
    <row r="45" spans="1:9" x14ac:dyDescent="0.2">
      <c r="A45" s="4"/>
      <c r="B45" s="12">
        <v>18030000</v>
      </c>
      <c r="C45" s="13" t="s">
        <v>41</v>
      </c>
      <c r="D45" s="14">
        <v>5</v>
      </c>
      <c r="E45" s="14">
        <v>5</v>
      </c>
      <c r="F45" s="14">
        <v>2</v>
      </c>
      <c r="G45" s="14">
        <v>2.2861700000000003</v>
      </c>
      <c r="H45" s="14">
        <f t="shared" si="0"/>
        <v>0.28617000000000026</v>
      </c>
      <c r="I45" s="14">
        <f t="shared" si="1"/>
        <v>114.30850000000001</v>
      </c>
    </row>
    <row r="46" spans="1:9" ht="25.5" x14ac:dyDescent="0.2">
      <c r="A46" s="4"/>
      <c r="B46" s="12">
        <v>18030200</v>
      </c>
      <c r="C46" s="13" t="s">
        <v>42</v>
      </c>
      <c r="D46" s="14">
        <v>5</v>
      </c>
      <c r="E46" s="14">
        <v>5</v>
      </c>
      <c r="F46" s="14">
        <v>2</v>
      </c>
      <c r="G46" s="14">
        <v>2.2861700000000003</v>
      </c>
      <c r="H46" s="14">
        <f t="shared" si="0"/>
        <v>0.28617000000000026</v>
      </c>
      <c r="I46" s="14">
        <f t="shared" si="1"/>
        <v>114.30850000000001</v>
      </c>
    </row>
    <row r="47" spans="1:9" x14ac:dyDescent="0.2">
      <c r="A47" s="4"/>
      <c r="B47" s="12">
        <v>18050000</v>
      </c>
      <c r="C47" s="13" t="s">
        <v>43</v>
      </c>
      <c r="D47" s="14">
        <v>14500</v>
      </c>
      <c r="E47" s="14">
        <v>14500</v>
      </c>
      <c r="F47" s="14">
        <v>9219.1</v>
      </c>
      <c r="G47" s="14">
        <v>7625.2310700000007</v>
      </c>
      <c r="H47" s="14">
        <f t="shared" si="0"/>
        <v>-1593.8689299999996</v>
      </c>
      <c r="I47" s="14">
        <f t="shared" si="1"/>
        <v>82.711230705817272</v>
      </c>
    </row>
    <row r="48" spans="1:9" x14ac:dyDescent="0.2">
      <c r="A48" s="4"/>
      <c r="B48" s="12">
        <v>18050300</v>
      </c>
      <c r="C48" s="13" t="s">
        <v>44</v>
      </c>
      <c r="D48" s="14">
        <v>1700</v>
      </c>
      <c r="E48" s="14">
        <v>1700</v>
      </c>
      <c r="F48" s="14">
        <v>1050</v>
      </c>
      <c r="G48" s="14">
        <v>613.95488</v>
      </c>
      <c r="H48" s="14">
        <f t="shared" si="0"/>
        <v>-436.04512</v>
      </c>
      <c r="I48" s="14">
        <f t="shared" si="1"/>
        <v>58.471893333333334</v>
      </c>
    </row>
    <row r="49" spans="1:9" x14ac:dyDescent="0.2">
      <c r="A49" s="4"/>
      <c r="B49" s="12">
        <v>18050400</v>
      </c>
      <c r="C49" s="13" t="s">
        <v>45</v>
      </c>
      <c r="D49" s="14">
        <v>12800</v>
      </c>
      <c r="E49" s="14">
        <v>12800</v>
      </c>
      <c r="F49" s="14">
        <v>8169.1</v>
      </c>
      <c r="G49" s="14">
        <v>7011.2761900000005</v>
      </c>
      <c r="H49" s="14">
        <f t="shared" si="0"/>
        <v>-1157.8238099999999</v>
      </c>
      <c r="I49" s="14">
        <f t="shared" si="1"/>
        <v>85.826788630326476</v>
      </c>
    </row>
    <row r="50" spans="1:9" x14ac:dyDescent="0.2">
      <c r="A50" s="4"/>
      <c r="B50" s="12">
        <v>20000000</v>
      </c>
      <c r="C50" s="13" t="s">
        <v>46</v>
      </c>
      <c r="D50" s="14">
        <v>1804.6</v>
      </c>
      <c r="E50" s="14">
        <v>1804.6</v>
      </c>
      <c r="F50" s="14">
        <v>1013.7</v>
      </c>
      <c r="G50" s="14">
        <v>575.39224999999999</v>
      </c>
      <c r="H50" s="14">
        <f t="shared" si="0"/>
        <v>-438.30775000000006</v>
      </c>
      <c r="I50" s="14">
        <f t="shared" si="1"/>
        <v>56.761591200552431</v>
      </c>
    </row>
    <row r="51" spans="1:9" ht="25.5" x14ac:dyDescent="0.2">
      <c r="A51" s="4"/>
      <c r="B51" s="12">
        <v>21000000</v>
      </c>
      <c r="C51" s="13" t="s">
        <v>47</v>
      </c>
      <c r="D51" s="14">
        <v>760</v>
      </c>
      <c r="E51" s="14">
        <v>760</v>
      </c>
      <c r="F51" s="14">
        <v>415</v>
      </c>
      <c r="G51" s="14">
        <v>197.09351999999998</v>
      </c>
      <c r="H51" s="14">
        <f t="shared" si="0"/>
        <v>-217.90648000000002</v>
      </c>
      <c r="I51" s="14">
        <f t="shared" si="1"/>
        <v>47.492414457831323</v>
      </c>
    </row>
    <row r="52" spans="1:9" x14ac:dyDescent="0.2">
      <c r="A52" s="4"/>
      <c r="B52" s="12">
        <v>21080000</v>
      </c>
      <c r="C52" s="13" t="s">
        <v>48</v>
      </c>
      <c r="D52" s="14">
        <v>760</v>
      </c>
      <c r="E52" s="14">
        <v>760</v>
      </c>
      <c r="F52" s="14">
        <v>415</v>
      </c>
      <c r="G52" s="14">
        <v>197.09351999999998</v>
      </c>
      <c r="H52" s="14">
        <f t="shared" si="0"/>
        <v>-217.90648000000002</v>
      </c>
      <c r="I52" s="14">
        <f t="shared" si="1"/>
        <v>47.492414457831323</v>
      </c>
    </row>
    <row r="53" spans="1:9" x14ac:dyDescent="0.2">
      <c r="A53" s="4"/>
      <c r="B53" s="12">
        <v>21080500</v>
      </c>
      <c r="C53" s="13" t="s">
        <v>48</v>
      </c>
      <c r="D53" s="14">
        <v>0</v>
      </c>
      <c r="E53" s="14">
        <v>0</v>
      </c>
      <c r="F53" s="14">
        <v>0</v>
      </c>
      <c r="G53" s="14">
        <v>4.3665600000000007</v>
      </c>
      <c r="H53" s="14">
        <f t="shared" si="0"/>
        <v>4.3665600000000007</v>
      </c>
      <c r="I53" s="14">
        <f t="shared" si="1"/>
        <v>0</v>
      </c>
    </row>
    <row r="54" spans="1:9" x14ac:dyDescent="0.2">
      <c r="A54" s="4"/>
      <c r="B54" s="12">
        <v>21081100</v>
      </c>
      <c r="C54" s="13" t="s">
        <v>49</v>
      </c>
      <c r="D54" s="14">
        <v>610</v>
      </c>
      <c r="E54" s="14">
        <v>610</v>
      </c>
      <c r="F54" s="14">
        <v>335</v>
      </c>
      <c r="G54" s="14">
        <v>139.38647</v>
      </c>
      <c r="H54" s="14">
        <f t="shared" si="0"/>
        <v>-195.61353</v>
      </c>
      <c r="I54" s="14">
        <f t="shared" si="1"/>
        <v>41.607901492537316</v>
      </c>
    </row>
    <row r="55" spans="1:9" ht="76.5" x14ac:dyDescent="0.2">
      <c r="A55" s="4"/>
      <c r="B55" s="12">
        <v>21081500</v>
      </c>
      <c r="C55" s="13" t="s">
        <v>50</v>
      </c>
      <c r="D55" s="14">
        <v>150</v>
      </c>
      <c r="E55" s="14">
        <v>150</v>
      </c>
      <c r="F55" s="14">
        <v>80</v>
      </c>
      <c r="G55" s="14">
        <v>53.340489999999996</v>
      </c>
      <c r="H55" s="14">
        <f t="shared" si="0"/>
        <v>-26.659510000000004</v>
      </c>
      <c r="I55" s="14">
        <f t="shared" si="1"/>
        <v>66.675612499999986</v>
      </c>
    </row>
    <row r="56" spans="1:9" ht="25.5" x14ac:dyDescent="0.2">
      <c r="A56" s="4"/>
      <c r="B56" s="12">
        <v>22000000</v>
      </c>
      <c r="C56" s="13" t="s">
        <v>51</v>
      </c>
      <c r="D56" s="14">
        <v>946</v>
      </c>
      <c r="E56" s="14">
        <v>946</v>
      </c>
      <c r="F56" s="14">
        <v>538.70000000000005</v>
      </c>
      <c r="G56" s="14">
        <v>293.62854999999996</v>
      </c>
      <c r="H56" s="14">
        <f t="shared" si="0"/>
        <v>-245.07145000000008</v>
      </c>
      <c r="I56" s="14">
        <f t="shared" si="1"/>
        <v>54.506877668461094</v>
      </c>
    </row>
    <row r="57" spans="1:9" x14ac:dyDescent="0.2">
      <c r="A57" s="4"/>
      <c r="B57" s="12">
        <v>22010000</v>
      </c>
      <c r="C57" s="13" t="s">
        <v>52</v>
      </c>
      <c r="D57" s="14">
        <v>660</v>
      </c>
      <c r="E57" s="14">
        <v>660</v>
      </c>
      <c r="F57" s="14">
        <v>361.9</v>
      </c>
      <c r="G57" s="14">
        <v>231.85204000000002</v>
      </c>
      <c r="H57" s="14">
        <f t="shared" si="0"/>
        <v>-130.04795999999996</v>
      </c>
      <c r="I57" s="14">
        <f t="shared" si="1"/>
        <v>64.065222437137336</v>
      </c>
    </row>
    <row r="58" spans="1:9" ht="51" x14ac:dyDescent="0.2">
      <c r="A58" s="4"/>
      <c r="B58" s="12">
        <v>22010300</v>
      </c>
      <c r="C58" s="13" t="s">
        <v>53</v>
      </c>
      <c r="D58" s="14">
        <v>0</v>
      </c>
      <c r="E58" s="14">
        <v>0</v>
      </c>
      <c r="F58" s="14">
        <v>0</v>
      </c>
      <c r="G58" s="14">
        <v>0.66</v>
      </c>
      <c r="H58" s="14">
        <f t="shared" si="0"/>
        <v>0.66</v>
      </c>
      <c r="I58" s="14">
        <f t="shared" si="1"/>
        <v>0</v>
      </c>
    </row>
    <row r="59" spans="1:9" x14ac:dyDescent="0.2">
      <c r="A59" s="4"/>
      <c r="B59" s="12">
        <v>22012500</v>
      </c>
      <c r="C59" s="13" t="s">
        <v>54</v>
      </c>
      <c r="D59" s="14">
        <v>450</v>
      </c>
      <c r="E59" s="14">
        <v>450</v>
      </c>
      <c r="F59" s="14">
        <v>250</v>
      </c>
      <c r="G59" s="14">
        <v>169.47204000000002</v>
      </c>
      <c r="H59" s="14">
        <f t="shared" si="0"/>
        <v>-80.527959999999979</v>
      </c>
      <c r="I59" s="14">
        <f t="shared" si="1"/>
        <v>67.788816000000011</v>
      </c>
    </row>
    <row r="60" spans="1:9" ht="25.5" x14ac:dyDescent="0.2">
      <c r="A60" s="4"/>
      <c r="B60" s="12">
        <v>22012600</v>
      </c>
      <c r="C60" s="13" t="s">
        <v>55</v>
      </c>
      <c r="D60" s="14">
        <v>200</v>
      </c>
      <c r="E60" s="14">
        <v>200</v>
      </c>
      <c r="F60" s="14">
        <v>106.9</v>
      </c>
      <c r="G60" s="14">
        <v>58.39</v>
      </c>
      <c r="H60" s="14">
        <f t="shared" si="0"/>
        <v>-48.510000000000005</v>
      </c>
      <c r="I60" s="14">
        <f t="shared" si="1"/>
        <v>54.621141253507957</v>
      </c>
    </row>
    <row r="61" spans="1:9" ht="76.5" x14ac:dyDescent="0.2">
      <c r="A61" s="4"/>
      <c r="B61" s="12">
        <v>22012900</v>
      </c>
      <c r="C61" s="13" t="s">
        <v>56</v>
      </c>
      <c r="D61" s="14">
        <v>10</v>
      </c>
      <c r="E61" s="14">
        <v>10</v>
      </c>
      <c r="F61" s="14">
        <v>5</v>
      </c>
      <c r="G61" s="14">
        <v>3.33</v>
      </c>
      <c r="H61" s="14">
        <f t="shared" si="0"/>
        <v>-1.67</v>
      </c>
      <c r="I61" s="14">
        <f t="shared" si="1"/>
        <v>66.600000000000009</v>
      </c>
    </row>
    <row r="62" spans="1:9" ht="38.25" x14ac:dyDescent="0.2">
      <c r="A62" s="4"/>
      <c r="B62" s="12">
        <v>22080000</v>
      </c>
      <c r="C62" s="13" t="s">
        <v>57</v>
      </c>
      <c r="D62" s="14">
        <v>31</v>
      </c>
      <c r="E62" s="14">
        <v>31</v>
      </c>
      <c r="F62" s="14">
        <v>16.8</v>
      </c>
      <c r="G62" s="14">
        <v>0</v>
      </c>
      <c r="H62" s="14">
        <f t="shared" si="0"/>
        <v>-16.8</v>
      </c>
      <c r="I62" s="14">
        <f t="shared" si="1"/>
        <v>0</v>
      </c>
    </row>
    <row r="63" spans="1:9" ht="38.25" x14ac:dyDescent="0.2">
      <c r="A63" s="4"/>
      <c r="B63" s="12">
        <v>22080400</v>
      </c>
      <c r="C63" s="13" t="s">
        <v>58</v>
      </c>
      <c r="D63" s="14">
        <v>31</v>
      </c>
      <c r="E63" s="14">
        <v>31</v>
      </c>
      <c r="F63" s="14">
        <v>16.8</v>
      </c>
      <c r="G63" s="14">
        <v>0</v>
      </c>
      <c r="H63" s="14">
        <f t="shared" si="0"/>
        <v>-16.8</v>
      </c>
      <c r="I63" s="14">
        <f t="shared" si="1"/>
        <v>0</v>
      </c>
    </row>
    <row r="64" spans="1:9" x14ac:dyDescent="0.2">
      <c r="A64" s="4"/>
      <c r="B64" s="12">
        <v>22090000</v>
      </c>
      <c r="C64" s="13" t="s">
        <v>59</v>
      </c>
      <c r="D64" s="14">
        <v>255</v>
      </c>
      <c r="E64" s="14">
        <v>255</v>
      </c>
      <c r="F64" s="14">
        <v>160</v>
      </c>
      <c r="G64" s="14">
        <v>61.776510000000002</v>
      </c>
      <c r="H64" s="14">
        <f t="shared" si="0"/>
        <v>-98.223489999999998</v>
      </c>
      <c r="I64" s="14">
        <f t="shared" si="1"/>
        <v>38.610318749999998</v>
      </c>
    </row>
    <row r="65" spans="1:9" ht="51" x14ac:dyDescent="0.2">
      <c r="A65" s="4"/>
      <c r="B65" s="12">
        <v>22090100</v>
      </c>
      <c r="C65" s="13" t="s">
        <v>60</v>
      </c>
      <c r="D65" s="14">
        <v>250</v>
      </c>
      <c r="E65" s="14">
        <v>250</v>
      </c>
      <c r="F65" s="14">
        <v>155</v>
      </c>
      <c r="G65" s="14">
        <v>61.776510000000002</v>
      </c>
      <c r="H65" s="14">
        <f t="shared" si="0"/>
        <v>-93.223489999999998</v>
      </c>
      <c r="I65" s="14">
        <f t="shared" si="1"/>
        <v>39.855812903225804</v>
      </c>
    </row>
    <row r="66" spans="1:9" ht="38.25" x14ac:dyDescent="0.2">
      <c r="A66" s="4"/>
      <c r="B66" s="12">
        <v>22090400</v>
      </c>
      <c r="C66" s="13" t="s">
        <v>61</v>
      </c>
      <c r="D66" s="14">
        <v>5</v>
      </c>
      <c r="E66" s="14">
        <v>5</v>
      </c>
      <c r="F66" s="14">
        <v>5</v>
      </c>
      <c r="G66" s="14">
        <v>0</v>
      </c>
      <c r="H66" s="14">
        <f t="shared" si="0"/>
        <v>-5</v>
      </c>
      <c r="I66" s="14">
        <f t="shared" si="1"/>
        <v>0</v>
      </c>
    </row>
    <row r="67" spans="1:9" x14ac:dyDescent="0.2">
      <c r="A67" s="4"/>
      <c r="B67" s="12">
        <v>24000000</v>
      </c>
      <c r="C67" s="13" t="s">
        <v>62</v>
      </c>
      <c r="D67" s="14">
        <v>98.6</v>
      </c>
      <c r="E67" s="14">
        <v>98.6</v>
      </c>
      <c r="F67" s="14">
        <v>60</v>
      </c>
      <c r="G67" s="14">
        <v>84.670179999999988</v>
      </c>
      <c r="H67" s="14">
        <f t="shared" si="0"/>
        <v>24.670179999999988</v>
      </c>
      <c r="I67" s="14">
        <f t="shared" si="1"/>
        <v>141.11696666666666</v>
      </c>
    </row>
    <row r="68" spans="1:9" x14ac:dyDescent="0.2">
      <c r="A68" s="4"/>
      <c r="B68" s="12">
        <v>24060000</v>
      </c>
      <c r="C68" s="13" t="s">
        <v>48</v>
      </c>
      <c r="D68" s="14">
        <v>98.6</v>
      </c>
      <c r="E68" s="14">
        <v>98.6</v>
      </c>
      <c r="F68" s="14">
        <v>60</v>
      </c>
      <c r="G68" s="14">
        <v>84.670179999999988</v>
      </c>
      <c r="H68" s="14">
        <f t="shared" si="0"/>
        <v>24.670179999999988</v>
      </c>
      <c r="I68" s="14">
        <f t="shared" si="1"/>
        <v>141.11696666666666</v>
      </c>
    </row>
    <row r="69" spans="1:9" x14ac:dyDescent="0.2">
      <c r="A69" s="4"/>
      <c r="B69" s="12">
        <v>24060300</v>
      </c>
      <c r="C69" s="13" t="s">
        <v>48</v>
      </c>
      <c r="D69" s="14">
        <v>98.6</v>
      </c>
      <c r="E69" s="14">
        <v>98.6</v>
      </c>
      <c r="F69" s="14">
        <v>60</v>
      </c>
      <c r="G69" s="14">
        <v>84.670179999999988</v>
      </c>
      <c r="H69" s="14">
        <f t="shared" si="0"/>
        <v>24.670179999999988</v>
      </c>
      <c r="I69" s="14">
        <f t="shared" si="1"/>
        <v>141.11696666666666</v>
      </c>
    </row>
    <row r="70" spans="1:9" x14ac:dyDescent="0.2">
      <c r="A70" s="4"/>
      <c r="B70" s="12">
        <v>40000000</v>
      </c>
      <c r="C70" s="13" t="s">
        <v>63</v>
      </c>
      <c r="D70" s="14">
        <v>83774</v>
      </c>
      <c r="E70" s="14">
        <v>224508.3</v>
      </c>
      <c r="F70" s="14">
        <v>165754.1</v>
      </c>
      <c r="G70" s="14">
        <v>165754.1</v>
      </c>
      <c r="H70" s="14">
        <f t="shared" si="0"/>
        <v>0</v>
      </c>
      <c r="I70" s="14">
        <f t="shared" si="1"/>
        <v>100</v>
      </c>
    </row>
    <row r="71" spans="1:9" x14ac:dyDescent="0.2">
      <c r="A71" s="4"/>
      <c r="B71" s="12">
        <v>41000000</v>
      </c>
      <c r="C71" s="13" t="s">
        <v>64</v>
      </c>
      <c r="D71" s="14">
        <v>83774</v>
      </c>
      <c r="E71" s="14">
        <v>224508.3</v>
      </c>
      <c r="F71" s="14">
        <v>165754.1</v>
      </c>
      <c r="G71" s="14">
        <v>165754.1</v>
      </c>
      <c r="H71" s="14">
        <f t="shared" si="0"/>
        <v>0</v>
      </c>
      <c r="I71" s="14">
        <f t="shared" si="1"/>
        <v>100</v>
      </c>
    </row>
    <row r="72" spans="1:9" ht="25.5" x14ac:dyDescent="0.2">
      <c r="A72" s="4"/>
      <c r="B72" s="12">
        <v>41020000</v>
      </c>
      <c r="C72" s="13" t="s">
        <v>65</v>
      </c>
      <c r="D72" s="14">
        <v>81541.399999999994</v>
      </c>
      <c r="E72" s="14">
        <v>81541.399999999994</v>
      </c>
      <c r="F72" s="14">
        <v>40770.6</v>
      </c>
      <c r="G72" s="14">
        <v>40770.6</v>
      </c>
      <c r="H72" s="14">
        <f t="shared" si="0"/>
        <v>0</v>
      </c>
      <c r="I72" s="14">
        <f t="shared" si="1"/>
        <v>100</v>
      </c>
    </row>
    <row r="73" spans="1:9" x14ac:dyDescent="0.2">
      <c r="A73" s="4"/>
      <c r="B73" s="12">
        <v>41020100</v>
      </c>
      <c r="C73" s="13" t="s">
        <v>66</v>
      </c>
      <c r="D73" s="14">
        <v>78298.8</v>
      </c>
      <c r="E73" s="14">
        <v>78298.8</v>
      </c>
      <c r="F73" s="14">
        <v>39149.4</v>
      </c>
      <c r="G73" s="14">
        <v>39149.4</v>
      </c>
      <c r="H73" s="14">
        <f t="shared" si="0"/>
        <v>0</v>
      </c>
      <c r="I73" s="14">
        <f t="shared" si="1"/>
        <v>100</v>
      </c>
    </row>
    <row r="74" spans="1:9" ht="89.25" x14ac:dyDescent="0.2">
      <c r="A74" s="4"/>
      <c r="B74" s="12">
        <v>41021400</v>
      </c>
      <c r="C74" s="13" t="s">
        <v>81</v>
      </c>
      <c r="D74" s="14">
        <v>3242.6</v>
      </c>
      <c r="E74" s="14">
        <v>3242.6</v>
      </c>
      <c r="F74" s="14">
        <v>1621.2</v>
      </c>
      <c r="G74" s="14">
        <v>1621.2</v>
      </c>
      <c r="H74" s="14">
        <f t="shared" ref="H74:H87" si="2">G74-F74</f>
        <v>0</v>
      </c>
      <c r="I74" s="14">
        <f t="shared" ref="I74:I87" si="3">IF(F74=0,0,G74/F74*100)</f>
        <v>100</v>
      </c>
    </row>
    <row r="75" spans="1:9" ht="25.5" x14ac:dyDescent="0.2">
      <c r="A75" s="4"/>
      <c r="B75" s="12">
        <v>41030000</v>
      </c>
      <c r="C75" s="13" t="s">
        <v>67</v>
      </c>
      <c r="D75" s="14">
        <v>0</v>
      </c>
      <c r="E75" s="14">
        <v>139785.9</v>
      </c>
      <c r="F75" s="14">
        <v>123013.6</v>
      </c>
      <c r="G75" s="14">
        <v>123013.6</v>
      </c>
      <c r="H75" s="14">
        <f t="shared" si="2"/>
        <v>0</v>
      </c>
      <c r="I75" s="14">
        <f t="shared" si="3"/>
        <v>100</v>
      </c>
    </row>
    <row r="76" spans="1:9" ht="38.25" x14ac:dyDescent="0.2">
      <c r="A76" s="4"/>
      <c r="B76" s="12">
        <v>41031100</v>
      </c>
      <c r="C76" s="13" t="s">
        <v>82</v>
      </c>
      <c r="D76" s="14">
        <v>0</v>
      </c>
      <c r="E76" s="14">
        <v>4606.8999999999996</v>
      </c>
      <c r="F76" s="14">
        <v>4606.8999999999996</v>
      </c>
      <c r="G76" s="14">
        <v>4606.8999999999996</v>
      </c>
      <c r="H76" s="14">
        <f t="shared" si="2"/>
        <v>0</v>
      </c>
      <c r="I76" s="14">
        <f t="shared" si="3"/>
        <v>100</v>
      </c>
    </row>
    <row r="77" spans="1:9" ht="25.5" x14ac:dyDescent="0.2">
      <c r="A77" s="4"/>
      <c r="B77" s="12">
        <v>41033900</v>
      </c>
      <c r="C77" s="13" t="s">
        <v>68</v>
      </c>
      <c r="D77" s="14">
        <v>0</v>
      </c>
      <c r="E77" s="14">
        <v>112096</v>
      </c>
      <c r="F77" s="14">
        <v>100348.4</v>
      </c>
      <c r="G77" s="14">
        <v>100348.4</v>
      </c>
      <c r="H77" s="14">
        <f t="shared" si="2"/>
        <v>0</v>
      </c>
      <c r="I77" s="14">
        <f t="shared" si="3"/>
        <v>100</v>
      </c>
    </row>
    <row r="78" spans="1:9" ht="38.25" x14ac:dyDescent="0.2">
      <c r="A78" s="4"/>
      <c r="B78" s="12">
        <v>41035400</v>
      </c>
      <c r="C78" s="13" t="s">
        <v>69</v>
      </c>
      <c r="D78" s="14">
        <v>0</v>
      </c>
      <c r="E78" s="14">
        <v>197.2</v>
      </c>
      <c r="F78" s="14">
        <v>197.2</v>
      </c>
      <c r="G78" s="14">
        <v>197.2</v>
      </c>
      <c r="H78" s="14">
        <f t="shared" si="2"/>
        <v>0</v>
      </c>
      <c r="I78" s="14">
        <f t="shared" si="3"/>
        <v>100</v>
      </c>
    </row>
    <row r="79" spans="1:9" ht="63.75" x14ac:dyDescent="0.2">
      <c r="A79" s="4"/>
      <c r="B79" s="12">
        <v>41036000</v>
      </c>
      <c r="C79" s="13" t="s">
        <v>70</v>
      </c>
      <c r="D79" s="14">
        <v>0</v>
      </c>
      <c r="E79" s="14">
        <v>11955.7</v>
      </c>
      <c r="F79" s="14">
        <v>6931</v>
      </c>
      <c r="G79" s="14">
        <v>6931</v>
      </c>
      <c r="H79" s="14">
        <f t="shared" si="2"/>
        <v>0</v>
      </c>
      <c r="I79" s="14">
        <f t="shared" si="3"/>
        <v>100</v>
      </c>
    </row>
    <row r="80" spans="1:9" ht="38.25" x14ac:dyDescent="0.2">
      <c r="A80" s="4"/>
      <c r="B80" s="12">
        <v>41036300</v>
      </c>
      <c r="C80" s="13" t="s">
        <v>71</v>
      </c>
      <c r="D80" s="14">
        <v>0</v>
      </c>
      <c r="E80" s="14">
        <v>10930.1</v>
      </c>
      <c r="F80" s="14">
        <v>10930.1</v>
      </c>
      <c r="G80" s="14">
        <v>10930.1</v>
      </c>
      <c r="H80" s="14">
        <f t="shared" si="2"/>
        <v>0</v>
      </c>
      <c r="I80" s="14">
        <f t="shared" si="3"/>
        <v>100</v>
      </c>
    </row>
    <row r="81" spans="1:9" ht="25.5" x14ac:dyDescent="0.2">
      <c r="A81" s="7"/>
      <c r="B81" s="12">
        <v>41040000</v>
      </c>
      <c r="C81" s="13" t="s">
        <v>72</v>
      </c>
      <c r="D81" s="14">
        <v>2232.6</v>
      </c>
      <c r="E81" s="14">
        <v>2232.6</v>
      </c>
      <c r="F81" s="14">
        <v>1116.5999999999999</v>
      </c>
      <c r="G81" s="14">
        <v>1116.5999999999999</v>
      </c>
      <c r="H81" s="14">
        <f t="shared" si="2"/>
        <v>0</v>
      </c>
      <c r="I81" s="14">
        <f t="shared" si="3"/>
        <v>100</v>
      </c>
    </row>
    <row r="82" spans="1:9" ht="63.75" x14ac:dyDescent="0.2">
      <c r="A82" s="7"/>
      <c r="B82" s="12">
        <v>41040200</v>
      </c>
      <c r="C82" s="13" t="s">
        <v>73</v>
      </c>
      <c r="D82" s="14">
        <v>2232.6</v>
      </c>
      <c r="E82" s="14">
        <v>2232.6</v>
      </c>
      <c r="F82" s="14">
        <v>1116.5999999999999</v>
      </c>
      <c r="G82" s="14">
        <v>1116.5999999999999</v>
      </c>
      <c r="H82" s="14">
        <f t="shared" si="2"/>
        <v>0</v>
      </c>
      <c r="I82" s="14">
        <f t="shared" si="3"/>
        <v>100</v>
      </c>
    </row>
    <row r="83" spans="1:9" ht="25.5" x14ac:dyDescent="0.2">
      <c r="B83" s="12">
        <v>41050000</v>
      </c>
      <c r="C83" s="13" t="s">
        <v>74</v>
      </c>
      <c r="D83" s="14">
        <v>0</v>
      </c>
      <c r="E83" s="14">
        <v>948.4</v>
      </c>
      <c r="F83" s="14">
        <v>853.3</v>
      </c>
      <c r="G83" s="14">
        <v>853.3</v>
      </c>
      <c r="H83" s="14">
        <f t="shared" si="2"/>
        <v>0</v>
      </c>
      <c r="I83" s="14">
        <f t="shared" si="3"/>
        <v>100</v>
      </c>
    </row>
    <row r="84" spans="1:9" ht="38.25" x14ac:dyDescent="0.2">
      <c r="B84" s="12">
        <v>41051000</v>
      </c>
      <c r="C84" s="13" t="s">
        <v>75</v>
      </c>
      <c r="D84" s="14">
        <v>0</v>
      </c>
      <c r="E84" s="14">
        <v>906.7</v>
      </c>
      <c r="F84" s="14">
        <v>811.6</v>
      </c>
      <c r="G84" s="14">
        <v>811.6</v>
      </c>
      <c r="H84" s="14">
        <f t="shared" si="2"/>
        <v>0</v>
      </c>
      <c r="I84" s="14">
        <f t="shared" si="3"/>
        <v>100</v>
      </c>
    </row>
    <row r="85" spans="1:9" ht="76.5" x14ac:dyDescent="0.2">
      <c r="B85" s="12">
        <v>41059300</v>
      </c>
      <c r="C85" s="13" t="s">
        <v>83</v>
      </c>
      <c r="D85" s="14">
        <v>0</v>
      </c>
      <c r="E85" s="14">
        <v>41.7</v>
      </c>
      <c r="F85" s="14">
        <v>41.7</v>
      </c>
      <c r="G85" s="14">
        <v>41.7</v>
      </c>
      <c r="H85" s="14">
        <f t="shared" si="2"/>
        <v>0</v>
      </c>
      <c r="I85" s="14">
        <f t="shared" si="3"/>
        <v>100</v>
      </c>
    </row>
    <row r="86" spans="1:9" x14ac:dyDescent="0.2">
      <c r="B86" s="26" t="s">
        <v>87</v>
      </c>
      <c r="C86" s="26"/>
      <c r="D86" s="15">
        <v>87519.7</v>
      </c>
      <c r="E86" s="15">
        <v>87519.7</v>
      </c>
      <c r="F86" s="15">
        <v>53656.288</v>
      </c>
      <c r="G86" s="15">
        <v>52514.680799999995</v>
      </c>
      <c r="H86" s="15">
        <f t="shared" si="2"/>
        <v>-1141.6072000000058</v>
      </c>
      <c r="I86" s="15">
        <f t="shared" si="3"/>
        <v>97.872370149794918</v>
      </c>
    </row>
    <row r="87" spans="1:9" x14ac:dyDescent="0.2">
      <c r="B87" s="27" t="s">
        <v>88</v>
      </c>
      <c r="C87" s="28"/>
      <c r="D87" s="15">
        <v>171293.7</v>
      </c>
      <c r="E87" s="15">
        <v>312028</v>
      </c>
      <c r="F87" s="15">
        <v>219410.38800000001</v>
      </c>
      <c r="G87" s="15">
        <v>218268.78080000001</v>
      </c>
      <c r="H87" s="15">
        <f t="shared" si="2"/>
        <v>-1141.6071999999986</v>
      </c>
      <c r="I87" s="15">
        <f t="shared" si="3"/>
        <v>99.47969318572099</v>
      </c>
    </row>
    <row r="90" spans="1:9" s="16" customFormat="1" x14ac:dyDescent="0.2">
      <c r="B90" s="17"/>
      <c r="C90" s="17" t="s">
        <v>85</v>
      </c>
      <c r="G90" s="16" t="s">
        <v>86</v>
      </c>
    </row>
  </sheetData>
  <mergeCells count="6">
    <mergeCell ref="B87:C87"/>
    <mergeCell ref="A3:K3"/>
    <mergeCell ref="A5:K5"/>
    <mergeCell ref="B8:B9"/>
    <mergeCell ref="C8:C9"/>
    <mergeCell ref="D8:I8"/>
  </mergeCells>
  <phoneticPr fontId="4" type="noConversion"/>
  <pageMargins left="0.59055118110236204" right="0.59055118110236204" top="0.39370078740157499" bottom="0.39370078740157499" header="0" footer="0"/>
  <pageSetup paperSize="9" fitToHeight="500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Аркуш1</vt:lpstr>
      <vt:lpstr>Аркуш1!Заголовки_для_друку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Сервер фінанси</dc:creator>
  <cp:lastModifiedBy>Василь Павлюк</cp:lastModifiedBy>
  <dcterms:created xsi:type="dcterms:W3CDTF">2025-05-12T12:41:59Z</dcterms:created>
  <dcterms:modified xsi:type="dcterms:W3CDTF">2026-07-22T11:38:15Z</dcterms:modified>
</cp:coreProperties>
</file>