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ристувач\Desktop\проект 21.05.21\"/>
    </mc:Choice>
  </mc:AlternateContent>
  <bookViews>
    <workbookView xWindow="0" yWindow="0" windowWidth="15345" windowHeight="4680"/>
  </bookViews>
  <sheets>
    <sheet name="додаток 3 (2)" sheetId="3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aa" localSheetId="0">#REF!</definedName>
    <definedName name="aa">#REF!</definedName>
    <definedName name="asdf" localSheetId="0">#REF!</definedName>
    <definedName name="asdf">#REF!</definedName>
    <definedName name="bb" localSheetId="0">#REF!</definedName>
    <definedName name="bb">#REF!</definedName>
    <definedName name="bbb" localSheetId="0">#REF!</definedName>
    <definedName name="bbb">#REF!</definedName>
    <definedName name="аа" localSheetId="0">#REF!</definedName>
    <definedName name="аа">#REF!</definedName>
    <definedName name="б2000" localSheetId="0">#REF!</definedName>
    <definedName name="б2000">#REF!</definedName>
    <definedName name="б22110" localSheetId="0">#REF!</definedName>
    <definedName name="б22110">#REF!</definedName>
    <definedName name="б24" localSheetId="0">#REF!</definedName>
    <definedName name="б24">#REF!</definedName>
    <definedName name="б25" localSheetId="0">#REF!</definedName>
    <definedName name="б25">#REF!</definedName>
    <definedName name="жж" localSheetId="0">#REF!</definedName>
    <definedName name="жж">#REF!</definedName>
    <definedName name="йййй" localSheetId="0">#REF!</definedName>
    <definedName name="йййй">#REF!</definedName>
    <definedName name="ллллл" localSheetId="0">#REF!</definedName>
    <definedName name="ллллл">#REF!</definedName>
    <definedName name="_xlnm.Print_Area" localSheetId="0">'додаток 3 (2)'!$A$1:$J$40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 localSheetId="0">#REF!</definedName>
    <definedName name="ррррр">#REF!</definedName>
    <definedName name="с" localSheetId="0">#REF!</definedName>
    <definedName name="с">#REF!</definedName>
    <definedName name="щщ" localSheetId="0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I36" i="3"/>
  <c r="J36" i="3"/>
  <c r="G36" i="3"/>
  <c r="G10" i="3"/>
  <c r="G24" i="3"/>
  <c r="G22" i="3"/>
  <c r="G21" i="3"/>
  <c r="G15" i="3"/>
  <c r="G18" i="3"/>
  <c r="G17" i="3"/>
  <c r="G16" i="3"/>
  <c r="G28" i="3"/>
  <c r="I10" i="3" l="1"/>
  <c r="I9" i="3" s="1"/>
  <c r="J10" i="3"/>
  <c r="J9" i="3" s="1"/>
  <c r="H10" i="3"/>
  <c r="G25" i="3"/>
  <c r="G35" i="3" l="1"/>
  <c r="G34" i="3"/>
  <c r="G33" i="3"/>
  <c r="J32" i="3"/>
  <c r="J31" i="3" s="1"/>
  <c r="I32" i="3"/>
  <c r="H32" i="3"/>
  <c r="H31" i="3" s="1"/>
  <c r="I31" i="3"/>
  <c r="G30" i="3"/>
  <c r="G29" i="3"/>
  <c r="J27" i="3"/>
  <c r="J26" i="3" s="1"/>
  <c r="I27" i="3"/>
  <c r="I26" i="3" s="1"/>
  <c r="H27" i="3"/>
  <c r="H26" i="3" s="1"/>
  <c r="G23" i="3"/>
  <c r="G14" i="3"/>
  <c r="G13" i="3"/>
  <c r="G12" i="3"/>
  <c r="H9" i="3" l="1"/>
  <c r="G32" i="3"/>
  <c r="G31" i="3" s="1"/>
  <c r="G27" i="3"/>
  <c r="G26" i="3" s="1"/>
  <c r="G9" i="3" l="1"/>
</calcChain>
</file>

<file path=xl/sharedStrings.xml><?xml version="1.0" encoding="utf-8"?>
<sst xmlns="http://schemas.openxmlformats.org/spreadsheetml/2006/main" count="142" uniqueCount="119">
  <si>
    <t>07525000000</t>
  </si>
  <si>
    <t>(код бюджету)</t>
  </si>
  <si>
    <t>гривень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</si>
  <si>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</si>
  <si>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</si>
  <si>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</si>
  <si>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
згідно з Типовою програмною класифікацією видатків та кредитування місцевого бюджету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</si>
  <si>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</si>
  <si>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</si>
  <si>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</si>
  <si>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</si>
  <si>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</si>
  <si>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</si>
  <si>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</si>
  <si>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</si>
  <si>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>01</t>
  </si>
  <si>
    <r>
      <t xml:space="preserve">Великобичківська селищна рада </t>
    </r>
    <r>
      <rPr>
        <sz val="12"/>
        <rFont val="Times New Roman"/>
        <family val="1"/>
        <charset val="204"/>
      </rPr>
      <t>(головний розпорядник)</t>
    </r>
  </si>
  <si>
    <r>
      <t>Великобичківська селищна рада</t>
    </r>
    <r>
      <rPr>
        <sz val="12"/>
        <rFont val="Times New Roman"/>
        <family val="1"/>
        <charset val="204"/>
      </rPr>
      <t>(відповідальний виконавець)</t>
    </r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</si>
  <si>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</si>
  <si>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</si>
  <si>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</si>
  <si>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здійснення компенсаційних виплат за пільговий проїзд окремих категорій громадян на 2021-2025 роки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</si>
  <si>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</si>
  <si>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</si>
  <si>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</si>
  <si>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</si>
  <si>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оздоровлення та відпочинку дітей громади на 2021-2025 роки</t>
  </si>
  <si>
    <t>Культурно мистецька програма по підтримці та розвитку культури у Великобичківській територіальній громаді на 2021 рік</t>
  </si>
  <si>
    <t>26.02.2021 №</t>
  </si>
  <si>
    <t>Субвенція з місцевого бюджету державному бюджжету на виконання програм соціально-екогомічного розвитку регіонів</t>
  </si>
  <si>
    <t>3719806</t>
  </si>
  <si>
    <t>3719807</t>
  </si>
  <si>
    <t>3719808</t>
  </si>
  <si>
    <t>3719809</t>
  </si>
  <si>
    <t>3719810</t>
  </si>
  <si>
    <t>3719811</t>
  </si>
  <si>
    <t>3719812</t>
  </si>
  <si>
    <t>0186</t>
  </si>
  <si>
    <t>0187</t>
  </si>
  <si>
    <t>0188</t>
  </si>
  <si>
    <t>0189</t>
  </si>
  <si>
    <t>0190</t>
  </si>
  <si>
    <t>0191</t>
  </si>
  <si>
    <t>0192</t>
  </si>
  <si>
    <t>РАЗОМ:</t>
  </si>
  <si>
    <t>0112152</t>
  </si>
  <si>
    <t>Інші заходи у сфері охорони здоровя</t>
  </si>
  <si>
    <t>0763</t>
  </si>
  <si>
    <t>0117693</t>
  </si>
  <si>
    <t>0490</t>
  </si>
  <si>
    <t>Інші заходи, пов'язані з економічною діяльністю</t>
  </si>
  <si>
    <t>0443</t>
  </si>
  <si>
    <t>Секретар ради</t>
  </si>
  <si>
    <t>В.Ф.Божук</t>
  </si>
  <si>
    <t>-"-</t>
  </si>
  <si>
    <t>Зміни до розподілу витрат Великобичківського селищного бюджету на реалізацію місцевих програм у 2021 році</t>
  </si>
  <si>
    <t>0118330</t>
  </si>
  <si>
    <t>0540</t>
  </si>
  <si>
    <t>Інша діяльність у сфері екології та охорони природних ресурсів</t>
  </si>
  <si>
    <t>0112010</t>
  </si>
  <si>
    <t>2010</t>
  </si>
  <si>
    <t>0731</t>
  </si>
  <si>
    <t xml:space="preserve">Багатопрофільна стаціонарна медична допомога населенню </t>
  </si>
  <si>
    <t>0600000</t>
  </si>
  <si>
    <t>06</t>
  </si>
  <si>
    <t>Відділ освіти молоді та спорту Великобичківської селищної ради (головний розпорядник)</t>
  </si>
  <si>
    <t>0610000</t>
  </si>
  <si>
    <t>Відділ освіти молоді та спорту Великобичківської селищної ради (відповідальний розпорядник)</t>
  </si>
  <si>
    <t>0613140</t>
  </si>
  <si>
    <t>оздоровлення та відпочинку дітей</t>
  </si>
  <si>
    <t>пільгових категорій Великобичківської</t>
  </si>
  <si>
    <r>
      <t>територіальної громади на 2021 рік</t>
    </r>
    <r>
      <rPr>
        <sz val="14"/>
        <rFont val="Bookman Old Style"/>
        <family val="1"/>
        <charset val="204"/>
      </rPr>
      <t xml:space="preserve"> </t>
    </r>
  </si>
  <si>
    <t>0113242</t>
  </si>
  <si>
    <t>3242</t>
  </si>
  <si>
    <t>1090</t>
  </si>
  <si>
    <t>Інші заходи у сфері соціального захисту і соціального забезпечення</t>
  </si>
  <si>
    <t>0117130</t>
  </si>
  <si>
    <t>7130</t>
  </si>
  <si>
    <t>0421</t>
  </si>
  <si>
    <t>Здійснення заходів із землеустрою</t>
  </si>
  <si>
    <t>0112111</t>
  </si>
  <si>
    <t>2111</t>
  </si>
  <si>
    <t>0726</t>
  </si>
  <si>
    <t>Первинна медична допомога населенню що надається агентами первинної медичної (медико-санітарної) допомоги</t>
  </si>
  <si>
    <t>0116030</t>
  </si>
  <si>
    <t>6030</t>
  </si>
  <si>
    <t>0620</t>
  </si>
  <si>
    <t>Організація благоустрою населених пунктів</t>
  </si>
  <si>
    <t>0117310</t>
  </si>
  <si>
    <t>7310</t>
  </si>
  <si>
    <t>Будівництво обєктів житлово-комунального господарства</t>
  </si>
  <si>
    <t>0017322</t>
  </si>
  <si>
    <t>7322</t>
  </si>
  <si>
    <t>Будівництво медичних установ та закладів</t>
  </si>
  <si>
    <t>0118130</t>
  </si>
  <si>
    <t>8130</t>
  </si>
  <si>
    <t>0320</t>
  </si>
  <si>
    <t>Забезпечення діяльності місцевої пожежної охорони</t>
  </si>
  <si>
    <t>21.05.2021 №246</t>
  </si>
  <si>
    <t>21.05.2021 №250</t>
  </si>
  <si>
    <t>21.05.2021 №251</t>
  </si>
  <si>
    <t>21.05.2021 №249</t>
  </si>
  <si>
    <t>21.05.2021 №244</t>
  </si>
  <si>
    <t>21.05.2021 №254</t>
  </si>
  <si>
    <t>21.05.2021 №245</t>
  </si>
  <si>
    <t>Програма "Подолання бідності та соціального захисту населення Великобичківської територіальної громади на 2021 рік"</t>
  </si>
  <si>
    <t>"Програма фінансової підтримки комунального некомерційного підприємства "Великобичківська міська лікарня" Великобичківської селищної ради на 2020-2022 роки"</t>
  </si>
  <si>
    <t>"Програма розвитку та підтримки комунального некомерційного підприємства « Великобичківський Центр первинної медико-санітарної допомоги" Великобичківської селищної ТГ на 2021-2023 роки"</t>
  </si>
  <si>
    <t>"Програма безоплатного та пільгового медикаментозного забезпечення окремих груп населення та за певними категоріями захворювань у Великобичківській територіальній громаді на 2021 рік"</t>
  </si>
  <si>
    <t>"Програма розвитку земельних відносин на території Великобичківської територіальної громади на 2021 рік"</t>
  </si>
  <si>
    <r>
      <t>Програма "Благоустрій Великобичківської</t>
    </r>
    <r>
      <rPr>
        <sz val="11"/>
        <rFont val="Calibri"/>
        <family val="2"/>
        <charset val="204"/>
      </rPr>
      <t xml:space="preserve"> </t>
    </r>
    <r>
      <rPr>
        <sz val="14"/>
        <rFont val="Times New Roman"/>
        <family val="1"/>
        <charset val="204"/>
      </rPr>
      <t>територіальної громади</t>
    </r>
    <r>
      <rPr>
        <sz val="11"/>
        <rFont val="Calibri"/>
        <family val="2"/>
        <charset val="204"/>
      </rPr>
      <t xml:space="preserve"> </t>
    </r>
    <r>
      <rPr>
        <sz val="14"/>
        <rFont val="Times New Roman"/>
        <family val="1"/>
        <charset val="204"/>
      </rPr>
      <t>на</t>
    </r>
    <r>
      <rPr>
        <sz val="11"/>
        <rFont val="Calibri"/>
        <family val="2"/>
        <charset val="204"/>
      </rPr>
      <t xml:space="preserve"> </t>
    </r>
    <r>
      <rPr>
        <sz val="14"/>
        <rFont val="Times New Roman"/>
        <family val="1"/>
        <charset val="204"/>
      </rPr>
      <t>2021 рік"</t>
    </r>
  </si>
  <si>
    <t>"Програма розвитку інфраструктури   Великобичківської територіальної громади на 2021 рік"</t>
  </si>
  <si>
    <t xml:space="preserve">"Програма забезпечення діяльності місцевої пожежної команди с. Верхнє Водяне та місцевої пожежної команди смт. Кобилецька Поляна Великобичківської 
селищної територіальної громади на 2021рік"
</t>
  </si>
  <si>
    <t>21.05.2021 №253</t>
  </si>
  <si>
    <t>"Програма охорони навколишнього природного середовища Великобичквської територіальної громади на 2021 рік"</t>
  </si>
  <si>
    <t>21.05.2021 №247</t>
  </si>
  <si>
    <t xml:space="preserve">"Програма
оздоровлення та відпочинку дітей
пільгових категорій Великобичківської
територіальної громади на 2021 рік"
</t>
  </si>
  <si>
    <t>21.05.2021 №224</t>
  </si>
  <si>
    <t>Додаток №3
До рішення  Великобичківської селищної ради від 21.05.2021 №255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</si>
</sst>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0"/>
      <name val="Arial Cyr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sz val="10"/>
      <color theme="8" tint="-0.49998474074526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Bookman Old Style"/>
      <family val="1"/>
      <charset val="204"/>
    </font>
    <font>
      <sz val="14"/>
      <color theme="8" tint="-0.499984740745262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>
      <alignment vertical="top"/>
    </xf>
  </cellStyleXfs>
  <cellXfs count="90">
    <xf numFmtId="0" fontId="0" fillId="0" borderId="0" xfId="0"/>
    <xf numFmtId="0" fontId="2" fillId="0" borderId="0" xfId="1" applyNumberFormat="1" applyFont="1" applyFill="1" applyAlignment="1" applyProtection="1"/>
    <xf numFmtId="0" fontId="2" fillId="0" borderId="0" xfId="1" applyFont="1" applyFill="1"/>
    <xf numFmtId="0" fontId="2" fillId="0" borderId="0" xfId="1" applyNumberFormat="1" applyFont="1" applyFill="1" applyAlignment="1" applyProtection="1">
      <alignment horizontal="left" vertical="center" wrapText="1"/>
    </xf>
    <xf numFmtId="0" fontId="5" fillId="0" borderId="0" xfId="1" applyFont="1" applyFill="1"/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right" vertical="top"/>
    </xf>
    <xf numFmtId="0" fontId="8" fillId="0" borderId="6" xfId="1" applyFont="1" applyBorder="1" applyAlignment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5" fillId="0" borderId="6" xfId="1" applyNumberFormat="1" applyFont="1" applyBorder="1" applyAlignment="1">
      <alignment horizontal="right" vertical="center" wrapText="1"/>
    </xf>
    <xf numFmtId="49" fontId="10" fillId="0" borderId="6" xfId="1" applyNumberFormat="1" applyFont="1" applyFill="1" applyBorder="1" applyAlignment="1" applyProtection="1">
      <alignment horizontal="center" vertical="center" wrapText="1"/>
    </xf>
    <xf numFmtId="49" fontId="10" fillId="0" borderId="6" xfId="1" applyNumberFormat="1" applyFont="1" applyBorder="1" applyAlignment="1">
      <alignment vertical="center" wrapText="1"/>
    </xf>
    <xf numFmtId="0" fontId="10" fillId="0" borderId="6" xfId="1" applyFont="1" applyBorder="1" applyAlignment="1">
      <alignment horizontal="left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12" fillId="0" borderId="0" xfId="1" applyFont="1" applyFill="1"/>
    <xf numFmtId="0" fontId="9" fillId="0" borderId="6" xfId="1" applyFont="1" applyFill="1" applyBorder="1" applyAlignment="1">
      <alignment horizontal="left" vertical="center" wrapText="1"/>
    </xf>
    <xf numFmtId="3" fontId="13" fillId="0" borderId="6" xfId="2" applyNumberFormat="1" applyFont="1" applyBorder="1" applyAlignment="1">
      <alignment horizontal="right" vertical="center"/>
    </xf>
    <xf numFmtId="164" fontId="9" fillId="0" borderId="6" xfId="2" applyNumberFormat="1" applyFont="1" applyBorder="1" applyAlignment="1">
      <alignment horizontal="left" vertical="center" wrapText="1"/>
    </xf>
    <xf numFmtId="0" fontId="2" fillId="0" borderId="0" xfId="1" applyFont="1" applyFill="1" applyAlignment="1">
      <alignment vertical="center"/>
    </xf>
    <xf numFmtId="2" fontId="4" fillId="0" borderId="6" xfId="1" applyNumberFormat="1" applyFont="1" applyBorder="1" applyAlignment="1">
      <alignment horizontal="right" vertical="center" wrapText="1"/>
    </xf>
    <xf numFmtId="2" fontId="10" fillId="0" borderId="6" xfId="1" applyNumberFormat="1" applyFont="1" applyBorder="1" applyAlignment="1">
      <alignment horizontal="right" vertical="center" wrapText="1"/>
    </xf>
    <xf numFmtId="2" fontId="5" fillId="0" borderId="6" xfId="1" applyNumberFormat="1" applyFont="1" applyBorder="1" applyAlignment="1">
      <alignment horizontal="right" vertical="center" wrapText="1"/>
    </xf>
    <xf numFmtId="2" fontId="10" fillId="0" borderId="6" xfId="1" applyNumberFormat="1" applyFont="1" applyFill="1" applyBorder="1" applyAlignment="1" applyProtection="1">
      <alignment horizontal="right" vertical="center" wrapText="1"/>
    </xf>
    <xf numFmtId="2" fontId="5" fillId="0" borderId="6" xfId="1" applyNumberFormat="1" applyFont="1" applyFill="1" applyBorder="1" applyAlignment="1" applyProtection="1">
      <alignment horizontal="right" vertical="center" wrapText="1"/>
    </xf>
    <xf numFmtId="2" fontId="9" fillId="0" borderId="6" xfId="1" applyNumberFormat="1" applyFont="1" applyBorder="1" applyAlignment="1">
      <alignment horizontal="right" vertical="center" wrapText="1"/>
    </xf>
    <xf numFmtId="2" fontId="9" fillId="0" borderId="6" xfId="2" applyNumberFormat="1" applyFont="1" applyBorder="1" applyAlignment="1">
      <alignment horizontal="right" vertical="center"/>
    </xf>
    <xf numFmtId="2" fontId="13" fillId="0" borderId="6" xfId="2" applyNumberFormat="1" applyFont="1" applyBorder="1" applyAlignment="1">
      <alignment horizontal="right" vertical="center"/>
    </xf>
    <xf numFmtId="0" fontId="14" fillId="0" borderId="6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/>
    <xf numFmtId="2" fontId="14" fillId="0" borderId="6" xfId="1" applyNumberFormat="1" applyFont="1" applyFill="1" applyBorder="1" applyAlignment="1" applyProtection="1"/>
    <xf numFmtId="0" fontId="3" fillId="0" borderId="0" xfId="1" applyFont="1" applyFill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17" fillId="0" borderId="6" xfId="1" applyNumberFormat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6" xfId="1" applyFont="1" applyBorder="1" applyAlignment="1">
      <alignment horizontal="left" vertical="center" wrapText="1"/>
    </xf>
    <xf numFmtId="2" fontId="17" fillId="0" borderId="6" xfId="1" applyNumberFormat="1" applyFont="1" applyBorder="1" applyAlignment="1">
      <alignment horizontal="right" vertical="center" wrapText="1"/>
    </xf>
    <xf numFmtId="2" fontId="17" fillId="0" borderId="6" xfId="2" applyNumberFormat="1" applyFont="1" applyBorder="1" applyAlignment="1">
      <alignment horizontal="right" vertical="center"/>
    </xf>
    <xf numFmtId="0" fontId="18" fillId="0" borderId="0" xfId="1" applyFont="1" applyFill="1"/>
    <xf numFmtId="2" fontId="19" fillId="0" borderId="6" xfId="2" applyNumberFormat="1" applyFont="1" applyFill="1" applyBorder="1" applyAlignment="1">
      <alignment horizontal="right" vertical="center"/>
    </xf>
    <xf numFmtId="2" fontId="19" fillId="2" borderId="6" xfId="2" applyNumberFormat="1" applyFont="1" applyFill="1" applyBorder="1" applyAlignment="1">
      <alignment horizontal="right" vertical="center"/>
    </xf>
    <xf numFmtId="0" fontId="20" fillId="0" borderId="0" xfId="1" applyFont="1" applyFill="1"/>
    <xf numFmtId="2" fontId="19" fillId="0" borderId="6" xfId="2" applyNumberFormat="1" applyFont="1" applyBorder="1" applyAlignment="1">
      <alignment horizontal="right" vertical="center"/>
    </xf>
    <xf numFmtId="49" fontId="9" fillId="0" borderId="6" xfId="0" quotePrefix="1" applyNumberFormat="1" applyFont="1" applyBorder="1" applyAlignment="1">
      <alignment horizontal="center" vertical="center" wrapText="1"/>
    </xf>
    <xf numFmtId="4" fontId="9" fillId="0" borderId="6" xfId="0" quotePrefix="1" applyNumberFormat="1" applyFont="1" applyBorder="1" applyAlignment="1">
      <alignment vertical="center" wrapText="1"/>
    </xf>
    <xf numFmtId="2" fontId="5" fillId="0" borderId="6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justify" vertical="center"/>
    </xf>
    <xf numFmtId="0" fontId="21" fillId="0" borderId="0" xfId="0" applyFont="1"/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wrapText="1"/>
    </xf>
    <xf numFmtId="0" fontId="21" fillId="0" borderId="6" xfId="0" applyFont="1" applyBorder="1" applyAlignment="1">
      <alignment wrapText="1"/>
    </xf>
    <xf numFmtId="0" fontId="21" fillId="0" borderId="6" xfId="1" applyFont="1" applyBorder="1" applyAlignment="1">
      <alignment horizontal="left" vertical="center" wrapText="1"/>
    </xf>
    <xf numFmtId="0" fontId="23" fillId="0" borderId="6" xfId="1" applyFont="1" applyBorder="1" applyAlignment="1">
      <alignment horizontal="left" vertical="center" wrapText="1"/>
    </xf>
    <xf numFmtId="49" fontId="23" fillId="0" borderId="6" xfId="1" applyNumberFormat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23" fillId="0" borderId="6" xfId="1" applyNumberFormat="1" applyFont="1" applyBorder="1" applyAlignment="1">
      <alignment horizontal="right" vertical="center" wrapText="1"/>
    </xf>
    <xf numFmtId="2" fontId="23" fillId="0" borderId="6" xfId="2" applyNumberFormat="1" applyFont="1" applyBorder="1" applyAlignment="1">
      <alignment horizontal="right" vertical="center"/>
    </xf>
    <xf numFmtId="0" fontId="23" fillId="0" borderId="0" xfId="1" applyFont="1" applyFill="1"/>
    <xf numFmtId="0" fontId="18" fillId="2" borderId="0" xfId="1" applyFont="1" applyFill="1"/>
    <xf numFmtId="0" fontId="4" fillId="2" borderId="6" xfId="1" applyFont="1" applyFill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left" vertical="center" wrapText="1"/>
    </xf>
    <xf numFmtId="0" fontId="25" fillId="0" borderId="6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8" fillId="0" borderId="1" xfId="1" applyFont="1" applyBorder="1" applyAlignment="1">
      <alignment horizontal="center" vertical="top"/>
    </xf>
  </cellXfs>
  <cellStyles count="3">
    <cellStyle name="Звичайний_Додаток _ 3 зм_ни 4575" xfId="2"/>
    <cellStyle name="Обычный" xfId="0" builtinId="0"/>
    <cellStyle name="Обычный_Додатки 3,5,6 на 2021 рік для ОТ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BreakPreview" zoomScale="71" zoomScaleNormal="100" zoomScaleSheetLayoutView="71" workbookViewId="0">
      <selection activeCell="I7" sqref="I7"/>
    </sheetView>
  </sheetViews>
  <sheetFormatPr defaultColWidth="7.85546875" defaultRowHeight="12.75" x14ac:dyDescent="0.2"/>
  <cols>
    <col min="1" max="2" width="13.42578125" style="1" customWidth="1"/>
    <col min="3" max="3" width="14.42578125" style="1" customWidth="1"/>
    <col min="4" max="4" width="46.42578125" style="1" customWidth="1"/>
    <col min="5" max="5" width="44.140625" style="1" customWidth="1"/>
    <col min="6" max="6" width="17.5703125" style="1" customWidth="1"/>
    <col min="7" max="7" width="13.5703125" style="1" customWidth="1"/>
    <col min="8" max="8" width="14.140625" style="1" customWidth="1"/>
    <col min="9" max="9" width="13" style="1" customWidth="1"/>
    <col min="10" max="10" width="14.5703125" style="1" customWidth="1"/>
    <col min="11" max="16384" width="7.85546875" style="2"/>
  </cols>
  <sheetData>
    <row r="1" spans="1:10" ht="63.75" customHeight="1" x14ac:dyDescent="0.2">
      <c r="F1" s="86" t="s">
        <v>118</v>
      </c>
      <c r="G1" s="86"/>
      <c r="H1" s="86"/>
      <c r="I1" s="86"/>
      <c r="J1" s="86"/>
    </row>
    <row r="2" spans="1:10" x14ac:dyDescent="0.2">
      <c r="H2" s="3"/>
      <c r="I2" s="3"/>
      <c r="J2" s="3"/>
    </row>
    <row r="3" spans="1:10" s="4" customFormat="1" ht="15.75" x14ac:dyDescent="0.25">
      <c r="A3" s="87" t="s">
        <v>55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8.75" x14ac:dyDescent="0.3">
      <c r="A4" s="88" t="s">
        <v>0</v>
      </c>
      <c r="B4" s="88"/>
      <c r="C4" s="5"/>
      <c r="D4" s="5"/>
      <c r="E4" s="5"/>
      <c r="F4" s="5"/>
      <c r="G4" s="5"/>
      <c r="H4" s="5"/>
      <c r="I4" s="5"/>
      <c r="J4" s="5"/>
    </row>
    <row r="5" spans="1:10" x14ac:dyDescent="0.2">
      <c r="A5" s="89" t="s">
        <v>1</v>
      </c>
      <c r="B5" s="89"/>
      <c r="C5" s="6"/>
      <c r="D5" s="6"/>
      <c r="E5" s="6"/>
      <c r="F5" s="6"/>
      <c r="G5" s="6"/>
      <c r="H5" s="6"/>
      <c r="I5" s="6"/>
      <c r="J5" s="7" t="s">
        <v>2</v>
      </c>
    </row>
    <row r="6" spans="1:10" x14ac:dyDescent="0.2">
      <c r="A6" s="82" t="s">
        <v>3</v>
      </c>
      <c r="B6" s="82" t="s">
        <v>4</v>
      </c>
      <c r="C6" s="82" t="s">
        <v>5</v>
      </c>
      <c r="D6" s="82" t="s">
        <v>6</v>
      </c>
      <c r="E6" s="80" t="s">
        <v>7</v>
      </c>
      <c r="F6" s="80" t="s">
        <v>8</v>
      </c>
      <c r="G6" s="80" t="s">
        <v>9</v>
      </c>
      <c r="H6" s="82" t="s">
        <v>10</v>
      </c>
      <c r="I6" s="84" t="s">
        <v>11</v>
      </c>
      <c r="J6" s="85"/>
    </row>
    <row r="7" spans="1:10" ht="80.25" customHeight="1" x14ac:dyDescent="0.2">
      <c r="A7" s="83"/>
      <c r="B7" s="83"/>
      <c r="C7" s="83"/>
      <c r="D7" s="83"/>
      <c r="E7" s="81"/>
      <c r="F7" s="81"/>
      <c r="G7" s="81"/>
      <c r="H7" s="83"/>
      <c r="I7" s="8" t="s">
        <v>12</v>
      </c>
      <c r="J7" s="44" t="s">
        <v>13</v>
      </c>
    </row>
    <row r="8" spans="1:10" x14ac:dyDescent="0.2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</row>
    <row r="9" spans="1:10" ht="31.5" x14ac:dyDescent="0.2">
      <c r="A9" s="9" t="s">
        <v>14</v>
      </c>
      <c r="B9" s="9" t="s">
        <v>15</v>
      </c>
      <c r="C9" s="10"/>
      <c r="D9" s="11" t="s">
        <v>16</v>
      </c>
      <c r="E9" s="12"/>
      <c r="F9" s="12"/>
      <c r="G9" s="29">
        <f>G10</f>
        <v>938000</v>
      </c>
      <c r="H9" s="29">
        <f>H10</f>
        <v>365750</v>
      </c>
      <c r="I9" s="29">
        <f t="shared" ref="I9:J9" si="0">I10</f>
        <v>150000</v>
      </c>
      <c r="J9" s="29">
        <f t="shared" si="0"/>
        <v>100000</v>
      </c>
    </row>
    <row r="10" spans="1:10" ht="31.5" x14ac:dyDescent="0.2">
      <c r="A10" s="9" t="s">
        <v>14</v>
      </c>
      <c r="B10" s="9" t="s">
        <v>15</v>
      </c>
      <c r="C10" s="10"/>
      <c r="D10" s="11" t="s">
        <v>17</v>
      </c>
      <c r="E10" s="12"/>
      <c r="F10" s="12"/>
      <c r="G10" s="29">
        <f>SUM(G14:G25)</f>
        <v>938000</v>
      </c>
      <c r="H10" s="29">
        <f>SUM(H16:H25)</f>
        <v>365750</v>
      </c>
      <c r="I10" s="29">
        <f t="shared" ref="I10:J10" si="1">SUM(I16:I25)</f>
        <v>150000</v>
      </c>
      <c r="J10" s="29">
        <f t="shared" si="1"/>
        <v>100000</v>
      </c>
    </row>
    <row r="11" spans="1:10" ht="15.75" hidden="1" x14ac:dyDescent="0.2">
      <c r="A11" s="15"/>
      <c r="B11" s="15"/>
      <c r="C11" s="15"/>
      <c r="D11" s="16"/>
      <c r="E11" s="17"/>
      <c r="F11" s="12"/>
      <c r="G11" s="30"/>
      <c r="H11" s="31"/>
      <c r="I11" s="29"/>
      <c r="J11" s="29"/>
    </row>
    <row r="12" spans="1:10" ht="47.25" hidden="1" x14ac:dyDescent="0.2">
      <c r="A12" s="18" t="s">
        <v>18</v>
      </c>
      <c r="B12" s="18" t="s">
        <v>19</v>
      </c>
      <c r="C12" s="19">
        <v>1070</v>
      </c>
      <c r="D12" s="20" t="s">
        <v>20</v>
      </c>
      <c r="E12" s="21" t="s">
        <v>21</v>
      </c>
      <c r="F12" s="22"/>
      <c r="G12" s="31">
        <f t="shared" ref="G12:G30" si="2">H12+I12</f>
        <v>0</v>
      </c>
      <c r="H12" s="31"/>
      <c r="I12" s="31"/>
      <c r="J12" s="31"/>
    </row>
    <row r="13" spans="1:10" ht="89.45" hidden="1" customHeight="1" x14ac:dyDescent="0.2">
      <c r="A13" s="23" t="s">
        <v>22</v>
      </c>
      <c r="B13" s="23" t="s">
        <v>23</v>
      </c>
      <c r="C13" s="23" t="s">
        <v>24</v>
      </c>
      <c r="D13" s="20" t="s">
        <v>25</v>
      </c>
      <c r="E13" s="21" t="s">
        <v>26</v>
      </c>
      <c r="F13" s="22"/>
      <c r="G13" s="31">
        <f t="shared" si="2"/>
        <v>0</v>
      </c>
      <c r="H13" s="32"/>
      <c r="I13" s="33"/>
      <c r="J13" s="33"/>
    </row>
    <row r="14" spans="1:10" ht="93.75" x14ac:dyDescent="0.2">
      <c r="A14" s="23" t="s">
        <v>59</v>
      </c>
      <c r="B14" s="23" t="s">
        <v>60</v>
      </c>
      <c r="C14" s="23" t="s">
        <v>61</v>
      </c>
      <c r="D14" s="57" t="s">
        <v>62</v>
      </c>
      <c r="E14" s="79" t="s">
        <v>106</v>
      </c>
      <c r="F14" s="12" t="s">
        <v>98</v>
      </c>
      <c r="G14" s="31">
        <f t="shared" si="2"/>
        <v>337250</v>
      </c>
      <c r="H14" s="33">
        <v>317250</v>
      </c>
      <c r="I14" s="33">
        <v>20000</v>
      </c>
      <c r="J14" s="33">
        <v>20000</v>
      </c>
    </row>
    <row r="15" spans="1:10" ht="131.25" x14ac:dyDescent="0.2">
      <c r="A15" s="60" t="s">
        <v>80</v>
      </c>
      <c r="B15" s="60" t="s">
        <v>81</v>
      </c>
      <c r="C15" s="60" t="s">
        <v>82</v>
      </c>
      <c r="D15" s="62" t="s">
        <v>83</v>
      </c>
      <c r="E15" s="68" t="s">
        <v>107</v>
      </c>
      <c r="F15" s="12" t="s">
        <v>99</v>
      </c>
      <c r="G15" s="31">
        <f t="shared" si="2"/>
        <v>85000</v>
      </c>
      <c r="H15" s="33">
        <v>85000</v>
      </c>
      <c r="I15" s="33">
        <v>0</v>
      </c>
      <c r="J15" s="33">
        <v>0</v>
      </c>
    </row>
    <row r="16" spans="1:10" s="75" customFormat="1" ht="131.25" x14ac:dyDescent="0.3">
      <c r="A16" s="70" t="s">
        <v>45</v>
      </c>
      <c r="B16" s="71">
        <v>2152</v>
      </c>
      <c r="C16" s="70" t="s">
        <v>47</v>
      </c>
      <c r="D16" s="69" t="s">
        <v>46</v>
      </c>
      <c r="E16" s="68" t="s">
        <v>108</v>
      </c>
      <c r="F16" s="72" t="s">
        <v>100</v>
      </c>
      <c r="G16" s="73">
        <f>H16+I16</f>
        <v>15000</v>
      </c>
      <c r="H16" s="73">
        <v>15000</v>
      </c>
      <c r="I16" s="74">
        <v>0</v>
      </c>
      <c r="J16" s="73">
        <v>0</v>
      </c>
    </row>
    <row r="17" spans="1:10" s="50" customFormat="1" ht="75" x14ac:dyDescent="0.3">
      <c r="A17" s="60" t="s">
        <v>72</v>
      </c>
      <c r="B17" s="60" t="s">
        <v>73</v>
      </c>
      <c r="C17" s="60" t="s">
        <v>74</v>
      </c>
      <c r="D17" s="62" t="s">
        <v>75</v>
      </c>
      <c r="E17" s="67" t="s">
        <v>105</v>
      </c>
      <c r="F17" s="12" t="s">
        <v>101</v>
      </c>
      <c r="G17" s="48">
        <f>H17+I17</f>
        <v>90000</v>
      </c>
      <c r="H17" s="48">
        <v>90000</v>
      </c>
      <c r="I17" s="49">
        <v>0</v>
      </c>
      <c r="J17" s="48">
        <v>0</v>
      </c>
    </row>
    <row r="18" spans="1:10" s="50" customFormat="1" ht="75" x14ac:dyDescent="0.3">
      <c r="A18" s="60" t="s">
        <v>76</v>
      </c>
      <c r="B18" s="60" t="s">
        <v>77</v>
      </c>
      <c r="C18" s="60" t="s">
        <v>78</v>
      </c>
      <c r="D18" s="62" t="s">
        <v>79</v>
      </c>
      <c r="E18" s="67" t="s">
        <v>109</v>
      </c>
      <c r="F18" s="12" t="s">
        <v>102</v>
      </c>
      <c r="G18" s="48">
        <f>H18+I18</f>
        <v>83000</v>
      </c>
      <c r="H18" s="48">
        <v>83000</v>
      </c>
      <c r="I18" s="49">
        <v>0</v>
      </c>
      <c r="J18" s="48">
        <v>0</v>
      </c>
    </row>
    <row r="19" spans="1:10" s="50" customFormat="1" ht="56.25" x14ac:dyDescent="0.3">
      <c r="A19" s="60" t="s">
        <v>84</v>
      </c>
      <c r="B19" s="60" t="s">
        <v>85</v>
      </c>
      <c r="C19" s="60" t="s">
        <v>86</v>
      </c>
      <c r="D19" s="62" t="s">
        <v>87</v>
      </c>
      <c r="E19" s="66" t="s">
        <v>110</v>
      </c>
      <c r="F19" s="12" t="s">
        <v>103</v>
      </c>
      <c r="G19" s="48">
        <v>205000</v>
      </c>
      <c r="H19" s="48">
        <v>205000</v>
      </c>
      <c r="I19" s="49"/>
      <c r="J19" s="48"/>
    </row>
    <row r="20" spans="1:10" s="50" customFormat="1" ht="75" x14ac:dyDescent="0.2">
      <c r="A20" s="45"/>
      <c r="B20" s="46"/>
      <c r="C20" s="45"/>
      <c r="D20" s="47"/>
      <c r="E20" s="68" t="s">
        <v>111</v>
      </c>
      <c r="F20" s="12" t="s">
        <v>104</v>
      </c>
      <c r="G20" s="48"/>
      <c r="H20" s="48"/>
      <c r="I20" s="49"/>
      <c r="J20" s="48"/>
    </row>
    <row r="21" spans="1:10" s="50" customFormat="1" ht="31.5" x14ac:dyDescent="0.2">
      <c r="A21" s="60" t="s">
        <v>88</v>
      </c>
      <c r="B21" s="60" t="s">
        <v>89</v>
      </c>
      <c r="C21" s="60" t="s">
        <v>51</v>
      </c>
      <c r="D21" s="62" t="s">
        <v>90</v>
      </c>
      <c r="E21" s="23" t="s">
        <v>54</v>
      </c>
      <c r="F21" s="76"/>
      <c r="G21" s="48">
        <f>H21+I21</f>
        <v>50000</v>
      </c>
      <c r="H21" s="48">
        <v>0</v>
      </c>
      <c r="I21" s="49">
        <v>50000</v>
      </c>
      <c r="J21" s="49">
        <v>50000</v>
      </c>
    </row>
    <row r="22" spans="1:10" s="53" customFormat="1" ht="15.75" x14ac:dyDescent="0.2">
      <c r="A22" s="60" t="s">
        <v>91</v>
      </c>
      <c r="B22" s="60" t="s">
        <v>92</v>
      </c>
      <c r="C22" s="60" t="s">
        <v>51</v>
      </c>
      <c r="D22" s="62" t="s">
        <v>93</v>
      </c>
      <c r="E22" s="23" t="s">
        <v>54</v>
      </c>
      <c r="F22" s="77"/>
      <c r="G22" s="48">
        <f>H22+I22</f>
        <v>50000</v>
      </c>
      <c r="H22" s="51">
        <v>0</v>
      </c>
      <c r="I22" s="52">
        <v>50000</v>
      </c>
      <c r="J22" s="52">
        <v>50000</v>
      </c>
    </row>
    <row r="23" spans="1:10" s="24" customFormat="1" ht="31.5" x14ac:dyDescent="0.2">
      <c r="A23" s="23" t="s">
        <v>48</v>
      </c>
      <c r="B23" s="22">
        <v>7693</v>
      </c>
      <c r="C23" s="23" t="s">
        <v>49</v>
      </c>
      <c r="D23" s="21" t="s">
        <v>50</v>
      </c>
      <c r="E23" s="23" t="s">
        <v>54</v>
      </c>
      <c r="F23" s="12"/>
      <c r="G23" s="34">
        <f>H23+I23</f>
        <v>-47250</v>
      </c>
      <c r="H23" s="35">
        <v>-47250</v>
      </c>
      <c r="I23" s="54">
        <v>0</v>
      </c>
      <c r="J23" s="54">
        <v>0</v>
      </c>
    </row>
    <row r="24" spans="1:10" s="24" customFormat="1" ht="108" customHeight="1" x14ac:dyDescent="0.2">
      <c r="A24" s="60" t="s">
        <v>94</v>
      </c>
      <c r="B24" s="60" t="s">
        <v>95</v>
      </c>
      <c r="C24" s="60" t="s">
        <v>96</v>
      </c>
      <c r="D24" s="62" t="s">
        <v>97</v>
      </c>
      <c r="E24" s="78" t="s">
        <v>112</v>
      </c>
      <c r="F24" s="12" t="s">
        <v>113</v>
      </c>
      <c r="G24" s="34">
        <f>H24+I24</f>
        <v>20000</v>
      </c>
      <c r="H24" s="35">
        <v>20000</v>
      </c>
      <c r="I24" s="54"/>
      <c r="J24" s="54"/>
    </row>
    <row r="25" spans="1:10" s="24" customFormat="1" ht="47.25" x14ac:dyDescent="0.2">
      <c r="A25" s="55" t="s">
        <v>56</v>
      </c>
      <c r="B25" s="55">
        <v>8330</v>
      </c>
      <c r="C25" s="55" t="s">
        <v>57</v>
      </c>
      <c r="D25" s="56" t="s">
        <v>58</v>
      </c>
      <c r="E25" s="21" t="s">
        <v>114</v>
      </c>
      <c r="F25" s="12" t="s">
        <v>115</v>
      </c>
      <c r="G25" s="34">
        <f>H25+I25</f>
        <v>50000</v>
      </c>
      <c r="H25" s="35">
        <v>0</v>
      </c>
      <c r="I25" s="54">
        <v>50000</v>
      </c>
      <c r="J25" s="54">
        <v>0</v>
      </c>
    </row>
    <row r="26" spans="1:10" s="24" customFormat="1" ht="47.25" x14ac:dyDescent="0.2">
      <c r="A26" s="58" t="s">
        <v>63</v>
      </c>
      <c r="B26" s="58" t="s">
        <v>64</v>
      </c>
      <c r="C26" s="58"/>
      <c r="D26" s="59" t="s">
        <v>65</v>
      </c>
      <c r="E26" s="25"/>
      <c r="F26" s="12"/>
      <c r="G26" s="29">
        <f>G27</f>
        <v>442000</v>
      </c>
      <c r="H26" s="29">
        <f t="shared" ref="H26:J26" si="3">H27</f>
        <v>442000</v>
      </c>
      <c r="I26" s="29">
        <f t="shared" si="3"/>
        <v>0</v>
      </c>
      <c r="J26" s="29">
        <f t="shared" si="3"/>
        <v>0</v>
      </c>
    </row>
    <row r="27" spans="1:10" s="24" customFormat="1" ht="47.25" x14ac:dyDescent="0.2">
      <c r="A27" s="58" t="s">
        <v>66</v>
      </c>
      <c r="B27" s="58" t="s">
        <v>64</v>
      </c>
      <c r="C27" s="58"/>
      <c r="D27" s="59" t="s">
        <v>67</v>
      </c>
      <c r="E27" s="25"/>
      <c r="F27" s="12"/>
      <c r="G27" s="29">
        <f>SUM(G28:G28)</f>
        <v>442000</v>
      </c>
      <c r="H27" s="29">
        <f>SUM(H28:H28)</f>
        <v>442000</v>
      </c>
      <c r="I27" s="29">
        <f>SUM(I28:I28)</f>
        <v>0</v>
      </c>
      <c r="J27" s="29">
        <f>SUM(J28:J28)</f>
        <v>0</v>
      </c>
    </row>
    <row r="28" spans="1:10" ht="105" customHeight="1" x14ac:dyDescent="0.2">
      <c r="A28" s="60" t="s">
        <v>68</v>
      </c>
      <c r="B28" s="61">
        <v>3140</v>
      </c>
      <c r="C28" s="60" t="s">
        <v>24</v>
      </c>
      <c r="D28" s="62" t="s">
        <v>25</v>
      </c>
      <c r="E28" s="65" t="s">
        <v>116</v>
      </c>
      <c r="F28" s="12" t="s">
        <v>117</v>
      </c>
      <c r="G28" s="34">
        <f>H28+I28</f>
        <v>442000</v>
      </c>
      <c r="H28" s="36">
        <v>442000</v>
      </c>
      <c r="I28" s="36"/>
      <c r="J28" s="36"/>
    </row>
    <row r="29" spans="1:10" ht="63" hidden="1" customHeight="1" x14ac:dyDescent="0.2">
      <c r="A29" s="23" t="s">
        <v>30</v>
      </c>
      <c r="B29" s="22">
        <v>9800</v>
      </c>
      <c r="C29" s="23" t="s">
        <v>37</v>
      </c>
      <c r="D29" s="20" t="s">
        <v>29</v>
      </c>
      <c r="E29" s="63" t="s">
        <v>69</v>
      </c>
      <c r="F29" s="12" t="s">
        <v>28</v>
      </c>
      <c r="G29" s="14">
        <f t="shared" si="2"/>
        <v>0</v>
      </c>
      <c r="H29" s="26"/>
      <c r="I29" s="26"/>
      <c r="J29" s="26"/>
    </row>
    <row r="30" spans="1:10" ht="63" hidden="1" customHeight="1" x14ac:dyDescent="0.2">
      <c r="A30" s="23" t="s">
        <v>31</v>
      </c>
      <c r="B30" s="22">
        <v>9800</v>
      </c>
      <c r="C30" s="23" t="s">
        <v>38</v>
      </c>
      <c r="D30" s="20" t="s">
        <v>29</v>
      </c>
      <c r="E30" s="63" t="s">
        <v>70</v>
      </c>
      <c r="F30" s="12" t="s">
        <v>28</v>
      </c>
      <c r="G30" s="14">
        <f t="shared" si="2"/>
        <v>0</v>
      </c>
      <c r="H30" s="26"/>
      <c r="I30" s="26"/>
      <c r="J30" s="26"/>
    </row>
    <row r="31" spans="1:10" ht="63" hidden="1" customHeight="1" x14ac:dyDescent="0.3">
      <c r="A31" s="23" t="s">
        <v>32</v>
      </c>
      <c r="B31" s="22">
        <v>9800</v>
      </c>
      <c r="C31" s="23" t="s">
        <v>39</v>
      </c>
      <c r="D31" s="20" t="s">
        <v>29</v>
      </c>
      <c r="E31" s="64" t="s">
        <v>71</v>
      </c>
      <c r="F31" s="12" t="s">
        <v>28</v>
      </c>
      <c r="G31" s="13">
        <f>G32</f>
        <v>0</v>
      </c>
      <c r="H31" s="13">
        <f>H32</f>
        <v>0</v>
      </c>
      <c r="I31" s="13">
        <f>I32</f>
        <v>0</v>
      </c>
      <c r="J31" s="13">
        <f>J32</f>
        <v>0</v>
      </c>
    </row>
    <row r="32" spans="1:10" ht="63" hidden="1" x14ac:dyDescent="0.2">
      <c r="A32" s="23" t="s">
        <v>33</v>
      </c>
      <c r="B32" s="22">
        <v>9800</v>
      </c>
      <c r="C32" s="23" t="s">
        <v>40</v>
      </c>
      <c r="D32" s="20" t="s">
        <v>29</v>
      </c>
      <c r="E32" s="27" t="s">
        <v>27</v>
      </c>
      <c r="F32" s="12" t="s">
        <v>28</v>
      </c>
      <c r="G32" s="13">
        <f>SUM(G33:G35)</f>
        <v>0</v>
      </c>
      <c r="H32" s="13">
        <f>SUM(H33:H35)</f>
        <v>0</v>
      </c>
      <c r="I32" s="13">
        <f>SUM(I33:I35)</f>
        <v>0</v>
      </c>
      <c r="J32" s="13">
        <f>SUM(J33:J35)</f>
        <v>0</v>
      </c>
    </row>
    <row r="33" spans="1:10" s="28" customFormat="1" ht="63" hidden="1" x14ac:dyDescent="0.2">
      <c r="A33" s="23" t="s">
        <v>34</v>
      </c>
      <c r="B33" s="22">
        <v>9800</v>
      </c>
      <c r="C33" s="23" t="s">
        <v>41</v>
      </c>
      <c r="D33" s="20" t="s">
        <v>29</v>
      </c>
      <c r="E33" s="27" t="s">
        <v>27</v>
      </c>
      <c r="F33" s="12" t="s">
        <v>28</v>
      </c>
      <c r="G33" s="14">
        <f>H33+I33</f>
        <v>0</v>
      </c>
      <c r="H33" s="26"/>
      <c r="I33" s="26"/>
      <c r="J33" s="26"/>
    </row>
    <row r="34" spans="1:10" ht="63" hidden="1" x14ac:dyDescent="0.2">
      <c r="A34" s="23" t="s">
        <v>35</v>
      </c>
      <c r="B34" s="22">
        <v>9800</v>
      </c>
      <c r="C34" s="23" t="s">
        <v>42</v>
      </c>
      <c r="D34" s="20" t="s">
        <v>29</v>
      </c>
      <c r="E34" s="27" t="s">
        <v>27</v>
      </c>
      <c r="F34" s="12" t="s">
        <v>28</v>
      </c>
      <c r="G34" s="14">
        <f>H34+I34</f>
        <v>0</v>
      </c>
      <c r="H34" s="26"/>
      <c r="I34" s="26"/>
      <c r="J34" s="26"/>
    </row>
    <row r="35" spans="1:10" ht="63" hidden="1" x14ac:dyDescent="0.2">
      <c r="A35" s="23" t="s">
        <v>36</v>
      </c>
      <c r="B35" s="22">
        <v>9800</v>
      </c>
      <c r="C35" s="23" t="s">
        <v>43</v>
      </c>
      <c r="D35" s="20" t="s">
        <v>29</v>
      </c>
      <c r="E35" s="27" t="s">
        <v>27</v>
      </c>
      <c r="F35" s="12" t="s">
        <v>28</v>
      </c>
      <c r="G35" s="14">
        <f>H35+I35</f>
        <v>0</v>
      </c>
      <c r="H35" s="26"/>
      <c r="I35" s="26"/>
      <c r="J35" s="26"/>
    </row>
    <row r="36" spans="1:10" s="40" customFormat="1" ht="15" x14ac:dyDescent="0.25">
      <c r="A36" s="37" t="s">
        <v>44</v>
      </c>
      <c r="B36" s="38"/>
      <c r="C36" s="38"/>
      <c r="D36" s="38"/>
      <c r="E36" s="38"/>
      <c r="F36" s="38"/>
      <c r="G36" s="39">
        <f>G26+G9</f>
        <v>1380000</v>
      </c>
      <c r="H36" s="39">
        <f t="shared" ref="H36:J36" si="4">H26+H9</f>
        <v>807750</v>
      </c>
      <c r="I36" s="39">
        <f t="shared" si="4"/>
        <v>150000</v>
      </c>
      <c r="J36" s="39">
        <f t="shared" si="4"/>
        <v>100000</v>
      </c>
    </row>
    <row r="39" spans="1:10" ht="15.75" x14ac:dyDescent="0.25">
      <c r="C39" s="41" t="s">
        <v>52</v>
      </c>
      <c r="F39" s="42" t="s">
        <v>53</v>
      </c>
    </row>
  </sheetData>
  <mergeCells count="13">
    <mergeCell ref="G6:G7"/>
    <mergeCell ref="H6:H7"/>
    <mergeCell ref="I6:J6"/>
    <mergeCell ref="F1:J1"/>
    <mergeCell ref="A3:J3"/>
    <mergeCell ref="A4:B4"/>
    <mergeCell ref="A5:B5"/>
    <mergeCell ref="A6:A7"/>
    <mergeCell ref="B6:B7"/>
    <mergeCell ref="C6:C7"/>
    <mergeCell ref="D6:D7"/>
    <mergeCell ref="E6:E7"/>
    <mergeCell ref="F6:F7"/>
  </mergeCells>
  <pageMargins left="0.51181102362204722" right="0.11811023622047245" top="0.11811023622047245" bottom="0.11811023622047245" header="0.31496062992125984" footer="0.31496062992125984"/>
  <pageSetup paperSize="9" scale="6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Користувач</cp:lastModifiedBy>
  <cp:lastPrinted>2021-03-30T07:22:25Z</cp:lastPrinted>
  <dcterms:created xsi:type="dcterms:W3CDTF">2021-02-23T13:24:27Z</dcterms:created>
  <dcterms:modified xsi:type="dcterms:W3CDTF">2021-05-25T13:37:03Z</dcterms:modified>
</cp:coreProperties>
</file>