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проект 21.05.21\"/>
    </mc:Choice>
  </mc:AlternateContent>
  <bookViews>
    <workbookView xWindow="0" yWindow="0" windowWidth="20490" windowHeight="7185"/>
  </bookViews>
  <sheets>
    <sheet name="дод.5 бюджет розвитку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Z_1377942F_AAAF_4A25_8B80_BC0F79F2478B_.wvu.PrintArea" localSheetId="0" hidden="1">'дод.5 бюджет розвитку'!$A$1:$J$57</definedName>
    <definedName name="Z_A87546AF_482E_4C34_B4CD_EADBD40E37D6_.wvu.PrintArea" localSheetId="0" hidden="1">'дод.5 бюджет розвитку'!$A$1:$J$57</definedName>
    <definedName name="Z_CC4EA49C_736C_4FAB_AFA3_08DC03C09858_.wvu.PrintArea" localSheetId="0" hidden="1">'дод.5 бюджет розвитку'!$A$1:$J$57</definedName>
    <definedName name="аа">#REF!</definedName>
    <definedName name="б2000">#REF!</definedName>
    <definedName name="б22110">#REF!</definedName>
    <definedName name="б24">#REF!</definedName>
    <definedName name="б25">#REF!</definedName>
    <definedName name="жж">#REF!</definedName>
    <definedName name="йййй">#REF!</definedName>
    <definedName name="ллллл">#REF!</definedName>
    <definedName name="_xlnm.Print_Area" localSheetId="0">'дод.5 бюджет розвитку'!$A$1:$J$60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20" i="1"/>
  <c r="H20" i="1" l="1"/>
  <c r="I19" i="1" l="1"/>
  <c r="I57" i="1" s="1"/>
  <c r="G19" i="1"/>
  <c r="I9" i="1"/>
  <c r="I8" i="1" s="1"/>
  <c r="G9" i="1"/>
  <c r="G57" i="1" s="1"/>
  <c r="G8" i="1" l="1"/>
</calcChain>
</file>

<file path=xl/sharedStrings.xml><?xml version="1.0" encoding="utf-8"?>
<sst xmlns="http://schemas.openxmlformats.org/spreadsheetml/2006/main" count="149" uniqueCount="62">
  <si>
    <t>07525000000</t>
  </si>
  <si>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</si>
  <si>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</si>
  <si>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</si>
  <si>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
програмної
класифікації
видатків та
кредитування
місцевого
бюджету</t>
  </si>
  <si>
    <t xml:space="preserve">Код
Функціональної
класифікації
видатків та
кредитування
бюджету
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</si>
  <si>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</si>
  <si>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</si>
  <si>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</si>
  <si>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об'єкта гривень</t>
  </si>
  <si>
    <t>Рівень
виконання
робіт на
початок
бюджетного
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</si>
  <si>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</si>
  <si>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</si>
  <si>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0100000</t>
  </si>
  <si>
    <t>01</t>
  </si>
  <si>
    <r>
      <t xml:space="preserve">Великобичківська селищна рада </t>
    </r>
    <r>
      <rPr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</si>
  <si>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</si>
  <si>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Великобичківська  селищна рада </t>
    </r>
    <r>
      <rPr>
        <sz val="11"/>
        <rFont val="Times New Roman"/>
        <family val="1"/>
        <charset val="204"/>
      </rPr>
      <t>(відповідальний виконавець)</t>
    </r>
  </si>
  <si>
    <t>100</t>
  </si>
  <si>
    <t>у тому числі:</t>
  </si>
  <si>
    <t>проектні роботи</t>
  </si>
  <si>
    <t>0443</t>
  </si>
  <si>
    <t xml:space="preserve">Всього </t>
  </si>
  <si>
    <t>Секретар ради</t>
  </si>
  <si>
    <t>В.Ф.Божук</t>
  </si>
  <si>
    <t xml:space="preserve">Зміни до розподілу коштіву бюджету розвитку на здійснення заходів із будівництва, реконструкції, реставрації та капітального ремонту об'єктів виробничої, комунікаційної та соціальної інфраструктури за об'єктами у 2021 році </t>
  </si>
  <si>
    <t>7322</t>
  </si>
  <si>
    <t>Виготовлення проектно-кошторисної документації та експертизи на "Капітальний ремонт першого поверху орендованих приміщень в смт. Великий Бичків по вул.Грушевського 110"</t>
  </si>
  <si>
    <t>Виготовлення проектно-кошторисної документації та експертизи на "Будівництво амбулаторії в с. Верхнє Водяне по вул. Макаренка №5"</t>
  </si>
  <si>
    <t xml:space="preserve">Будівництвоˡ  медичних установ та закладів </t>
  </si>
  <si>
    <t>0117322</t>
  </si>
  <si>
    <t>Виготовлення проектно-кошторисної документації та експертизи на "Будівництво котельні для амбулаторії, ЗЗСО №1 та будівлі стаціонару в с.Верхнє Водяне по вул.Макаренка №5"</t>
  </si>
  <si>
    <t>0110150</t>
  </si>
  <si>
    <t>0150</t>
  </si>
  <si>
    <t>0111</t>
  </si>
  <si>
    <t>Організаційне, інформаційно- аналтичне та матеріально-технічне забезпечення діяльночті обласної ради,районної ради, районної у місті ради (у разі її створення), міської, селищної, сільської рад</t>
  </si>
  <si>
    <t>0117310</t>
  </si>
  <si>
    <t>7310</t>
  </si>
  <si>
    <t>Будівництво обєктів житлово-комунального господарства</t>
  </si>
  <si>
    <t>0600000</t>
  </si>
  <si>
    <t>06</t>
  </si>
  <si>
    <t>Відділ освіти молоді та спорту Великобичківської селищної ради (головний розпорядник)</t>
  </si>
  <si>
    <t>0610000</t>
  </si>
  <si>
    <t>0611021</t>
  </si>
  <si>
    <t>0921</t>
  </si>
  <si>
    <t>Надання загальної середньої освіти закладам загальної середньої освіти</t>
  </si>
  <si>
    <t>2020-2021</t>
  </si>
  <si>
    <t>Виготовлення проектно-кошторисної документації на "Реконструкція території Алеї різьби у Великобичківському ліцеї"</t>
  </si>
  <si>
    <t>Виготовлення проектно-кошторисної документації на "Реконструкцію котельні та зовнішньої мережі теплопостачання Косівсько-Полянського ЗЗСО І-ІІІ ступенв №1"</t>
  </si>
  <si>
    <t>Виготовлення проектно-кошторисної документації на "Капітальний ремонт фасаду корпусу №1 Великобичкіського ЗЗСО І-ІІІ ступенів №2"</t>
  </si>
  <si>
    <t>Виготовлення проектно-кошторисної документації на "Капітальний ремонт харчоблоку Великобичківського ліцею "</t>
  </si>
  <si>
    <t>Виготовлення проектно-кошторисної документації на "Капітальний ремонт котельні Росішківського ЗЗСО, з заміною твердопаливного котла"</t>
  </si>
  <si>
    <t>Виготовлення проектно-кошторисної документації на "Капітальний ремонт харчоблоку їдальні Верхньоводянського ЗЗСО І-ІІІ ступенів"</t>
  </si>
  <si>
    <t>Виготовлення проектно-кошторисної документації на "Капітальний ремонт спортзалу  Великобичківського ЗЗСО І-ІІІ ступенів №2"</t>
  </si>
  <si>
    <t>Виготовлення проектно-кошторисної документації на "Капітальний ремонт навчального корпусу Лужанської ЗЗСО "</t>
  </si>
  <si>
    <t>Реконструкція ганбольного майданчику під майданчик з штучним покриттям на території  Великобичківського ліцею смт. Великий Бичків, Рахівський р-н., Закарпатської обл.</t>
  </si>
  <si>
    <t>Виготовлення проектно-кошторисної документації на "Капітальний ремонт крівлі Кобилецько-Полянської І-ІІІ ступенів ЗЗСО"</t>
  </si>
  <si>
    <t>Виготовлення проектно-кошторисної документації на "Капітальний ремонт Заміна вікон навчального корпусу Водицької І-ІІІ ступенів  ЗЗСО "</t>
  </si>
  <si>
    <t>Виготовлення проектно-кошторисної документації на "Капітальний ремонт крівлі Стримбівської І-ІІІ ступенів ЗЗСО"</t>
  </si>
  <si>
    <t>77,9</t>
  </si>
  <si>
    <t>Додаток № 5
до  рішення  Великобичківської селищної ради 
від  21.05.2021 року №255</t>
  </si>
  <si>
    <t>0611061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</si>
</sst>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>
      <alignment vertical="top"/>
    </xf>
    <xf numFmtId="0" fontId="2" fillId="0" borderId="0"/>
  </cellStyleXfs>
  <cellXfs count="55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3" fillId="0" borderId="0" xfId="1" applyNumberFormat="1" applyFont="1" applyFill="1" applyAlignment="1" applyProtection="1">
      <alignment vertical="center" wrapText="1"/>
    </xf>
    <xf numFmtId="0" fontId="3" fillId="0" borderId="0" xfId="1" applyNumberFormat="1" applyFont="1" applyFill="1" applyAlignment="1" applyProtection="1">
      <alignment horizontal="right" vertical="center" wrapText="1"/>
    </xf>
    <xf numFmtId="49" fontId="3" fillId="0" borderId="0" xfId="1" applyNumberFormat="1" applyFont="1" applyFill="1" applyAlignment="1" applyProtection="1">
      <alignment horizontal="right" vertical="center" wrapText="1"/>
    </xf>
    <xf numFmtId="0" fontId="6" fillId="0" borderId="0" xfId="1" applyFont="1" applyBorder="1" applyAlignment="1">
      <alignment horizontal="center"/>
    </xf>
    <xf numFmtId="49" fontId="7" fillId="0" borderId="0" xfId="1" applyNumberFormat="1" applyFont="1" applyFill="1" applyBorder="1" applyAlignment="1" applyProtection="1">
      <alignment horizontal="right" vertical="center"/>
    </xf>
    <xf numFmtId="0" fontId="8" fillId="0" borderId="1" xfId="1" applyFont="1" applyBorder="1" applyAlignment="1">
      <alignment vertical="top"/>
    </xf>
    <xf numFmtId="49" fontId="8" fillId="0" borderId="1" xfId="1" applyNumberFormat="1" applyFont="1" applyBorder="1" applyAlignment="1">
      <alignment horizontal="right" vertical="top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164" fontId="11" fillId="0" borderId="2" xfId="2" applyNumberFormat="1" applyFont="1" applyBorder="1" applyAlignment="1">
      <alignment vertical="center"/>
    </xf>
    <xf numFmtId="3" fontId="11" fillId="0" borderId="2" xfId="2" applyNumberFormat="1" applyFont="1" applyBorder="1" applyAlignment="1">
      <alignment horizontal="right" vertical="center"/>
    </xf>
    <xf numFmtId="49" fontId="11" fillId="0" borderId="2" xfId="2" applyNumberFormat="1" applyFont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49" fontId="12" fillId="0" borderId="2" xfId="1" applyNumberFormat="1" applyFont="1" applyBorder="1" applyAlignment="1">
      <alignment horizontal="center" vertical="center" wrapText="1"/>
    </xf>
    <xf numFmtId="0" fontId="13" fillId="0" borderId="2" xfId="2" applyNumberFormat="1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right" vertical="center"/>
    </xf>
    <xf numFmtId="165" fontId="13" fillId="0" borderId="2" xfId="2" applyNumberFormat="1" applyFont="1" applyBorder="1" applyAlignment="1">
      <alignment horizontal="right" vertical="center"/>
    </xf>
    <xf numFmtId="49" fontId="13" fillId="0" borderId="2" xfId="2" applyNumberFormat="1" applyFont="1" applyBorder="1" applyAlignment="1">
      <alignment horizontal="right" vertical="center"/>
    </xf>
    <xf numFmtId="0" fontId="14" fillId="2" borderId="2" xfId="1" applyFont="1" applyFill="1" applyBorder="1" applyAlignment="1">
      <alignment vertical="center" wrapText="1"/>
    </xf>
    <xf numFmtId="0" fontId="12" fillId="2" borderId="2" xfId="1" applyFont="1" applyFill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164" fontId="11" fillId="0" borderId="2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horizontal="right" vertical="center"/>
    </xf>
    <xf numFmtId="49" fontId="11" fillId="0" borderId="2" xfId="1" applyNumberFormat="1" applyFont="1" applyBorder="1" applyAlignment="1">
      <alignment horizontal="right" vertical="center"/>
    </xf>
    <xf numFmtId="3" fontId="2" fillId="0" borderId="0" xfId="1" applyNumberFormat="1" applyFont="1" applyFill="1" applyAlignment="1" applyProtection="1"/>
    <xf numFmtId="49" fontId="2" fillId="0" borderId="0" xfId="1" applyNumberFormat="1" applyFont="1" applyFill="1" applyAlignment="1" applyProtection="1"/>
    <xf numFmtId="0" fontId="6" fillId="0" borderId="0" xfId="3" applyFont="1" applyFill="1"/>
    <xf numFmtId="0" fontId="6" fillId="0" borderId="0" xfId="0" applyFont="1"/>
    <xf numFmtId="0" fontId="3" fillId="0" borderId="2" xfId="1" applyFont="1" applyBorder="1" applyAlignment="1">
      <alignment horizontal="left" vertical="center" wrapText="1"/>
    </xf>
    <xf numFmtId="164" fontId="13" fillId="0" borderId="2" xfId="2" applyNumberFormat="1" applyFont="1" applyBorder="1" applyAlignment="1">
      <alignment horizontal="left" vertical="center" wrapText="1"/>
    </xf>
    <xf numFmtId="0" fontId="11" fillId="0" borderId="2" xfId="1" applyFont="1" applyBorder="1" applyAlignment="1">
      <alignment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4" fillId="0" borderId="0" xfId="1" applyFont="1" applyFill="1" applyBorder="1" applyAlignment="1">
      <alignment horizontal="center" wrapText="1"/>
    </xf>
    <xf numFmtId="49" fontId="5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4" fontId="13" fillId="0" borderId="2" xfId="2" applyNumberFormat="1" applyFont="1" applyBorder="1" applyAlignment="1">
      <alignment horizontal="right" vertical="center"/>
    </xf>
    <xf numFmtId="4" fontId="11" fillId="0" borderId="2" xfId="2" applyNumberFormat="1" applyFont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</cellXfs>
  <cellStyles count="4">
    <cellStyle name="Звичайний_Додаток _ 3 зм_ни 4575" xfId="2"/>
    <cellStyle name="Обычный" xfId="0" builtinId="0"/>
    <cellStyle name="Обычный_Додатки 3,5,6 на 2021 рік для ОТГ" xfId="1"/>
    <cellStyle name="Обычный_Додатки бюджет 2021 ІІ читання ост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view="pageBreakPreview" zoomScale="60" zoomScaleNormal="100" workbookViewId="0">
      <selection activeCell="K10" sqref="K10"/>
    </sheetView>
  </sheetViews>
  <sheetFormatPr defaultColWidth="7.85546875" defaultRowHeight="12.75" x14ac:dyDescent="0.2"/>
  <cols>
    <col min="1" max="1" width="12" style="1" customWidth="1"/>
    <col min="2" max="2" width="15.140625" style="1" customWidth="1"/>
    <col min="3" max="3" width="18.42578125" style="1" customWidth="1"/>
    <col min="4" max="4" width="53.5703125" style="1" customWidth="1"/>
    <col min="5" max="5" width="54.28515625" style="1" customWidth="1"/>
    <col min="6" max="6" width="14.5703125" style="1" customWidth="1"/>
    <col min="7" max="8" width="14.85546875" style="1" customWidth="1"/>
    <col min="9" max="9" width="24.140625" style="1" customWidth="1"/>
    <col min="10" max="10" width="30.28515625" style="40" customWidth="1"/>
    <col min="11" max="11" width="8.140625" style="2" customWidth="1"/>
    <col min="12" max="16384" width="7.85546875" style="2"/>
  </cols>
  <sheetData>
    <row r="1" spans="1:10" ht="45.75" customHeight="1" x14ac:dyDescent="0.2">
      <c r="F1" s="48" t="s">
        <v>60</v>
      </c>
      <c r="G1" s="48"/>
      <c r="H1" s="48"/>
      <c r="I1" s="48"/>
      <c r="J1" s="48"/>
    </row>
    <row r="2" spans="1:10" ht="15" x14ac:dyDescent="0.2">
      <c r="F2" s="3"/>
      <c r="G2" s="4"/>
      <c r="H2" s="4"/>
      <c r="I2" s="4"/>
      <c r="J2" s="5"/>
    </row>
    <row r="3" spans="1:10" ht="30" customHeight="1" x14ac:dyDescent="0.25">
      <c r="A3" s="49" t="s">
        <v>25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8.75" x14ac:dyDescent="0.3">
      <c r="A4" s="50" t="s">
        <v>0</v>
      </c>
      <c r="B4" s="50"/>
      <c r="D4" s="6"/>
      <c r="E4" s="6"/>
      <c r="F4" s="6"/>
      <c r="G4" s="6"/>
      <c r="H4" s="6"/>
      <c r="I4" s="6"/>
      <c r="J4" s="7"/>
    </row>
    <row r="5" spans="1:10" ht="13.5" customHeight="1" x14ac:dyDescent="0.2">
      <c r="A5" s="51" t="s">
        <v>1</v>
      </c>
      <c r="B5" s="51"/>
      <c r="D5" s="8"/>
      <c r="E5" s="8"/>
      <c r="F5" s="8"/>
      <c r="G5" s="8"/>
      <c r="H5" s="8"/>
      <c r="I5" s="8"/>
      <c r="J5" s="9" t="s">
        <v>2</v>
      </c>
    </row>
    <row r="6" spans="1:10" ht="118.9" customHeight="1" x14ac:dyDescent="0.2">
      <c r="A6" s="10" t="s">
        <v>3</v>
      </c>
      <c r="B6" s="10" t="s">
        <v>4</v>
      </c>
      <c r="C6" s="10" t="s">
        <v>5</v>
      </c>
      <c r="D6" s="10" t="s">
        <v>6</v>
      </c>
      <c r="E6" s="11" t="s">
        <v>7</v>
      </c>
      <c r="F6" s="11" t="s">
        <v>8</v>
      </c>
      <c r="G6" s="12" t="s">
        <v>9</v>
      </c>
      <c r="H6" s="13" t="s">
        <v>10</v>
      </c>
      <c r="I6" s="11" t="s">
        <v>11</v>
      </c>
      <c r="J6" s="14" t="s">
        <v>12</v>
      </c>
    </row>
    <row r="7" spans="1:10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5">
        <v>10</v>
      </c>
    </row>
    <row r="8" spans="1:10" s="21" customFormat="1" ht="30" x14ac:dyDescent="0.2">
      <c r="A8" s="16" t="s">
        <v>13</v>
      </c>
      <c r="B8" s="16" t="s">
        <v>14</v>
      </c>
      <c r="C8" s="16"/>
      <c r="D8" s="17" t="s">
        <v>15</v>
      </c>
      <c r="E8" s="18"/>
      <c r="F8" s="18"/>
      <c r="G8" s="19">
        <f>G9</f>
        <v>157500</v>
      </c>
      <c r="H8" s="19"/>
      <c r="I8" s="19">
        <f t="shared" ref="I8" si="0">I9</f>
        <v>157500</v>
      </c>
      <c r="J8" s="20"/>
    </row>
    <row r="9" spans="1:10" s="21" customFormat="1" ht="30.75" customHeight="1" x14ac:dyDescent="0.2">
      <c r="A9" s="16" t="s">
        <v>16</v>
      </c>
      <c r="B9" s="16" t="s">
        <v>14</v>
      </c>
      <c r="C9" s="16"/>
      <c r="D9" s="17" t="s">
        <v>17</v>
      </c>
      <c r="E9" s="18"/>
      <c r="F9" s="18"/>
      <c r="G9" s="19">
        <f>G10+G13+G16</f>
        <v>157500</v>
      </c>
      <c r="H9" s="19"/>
      <c r="I9" s="19">
        <f t="shared" ref="I9" si="1">I10+I13+I16</f>
        <v>157500</v>
      </c>
      <c r="J9" s="20"/>
    </row>
    <row r="10" spans="1:10" s="21" customFormat="1" ht="106.5" customHeight="1" x14ac:dyDescent="0.2">
      <c r="A10" s="22" t="s">
        <v>32</v>
      </c>
      <c r="B10" s="22" t="s">
        <v>33</v>
      </c>
      <c r="C10" s="22" t="s">
        <v>34</v>
      </c>
      <c r="D10" s="43" t="s">
        <v>35</v>
      </c>
      <c r="E10" s="44" t="s">
        <v>27</v>
      </c>
      <c r="F10" s="23">
        <v>2021</v>
      </c>
      <c r="G10" s="24">
        <v>57500</v>
      </c>
      <c r="H10" s="24"/>
      <c r="I10" s="24">
        <v>57500</v>
      </c>
      <c r="J10" s="26" t="s">
        <v>18</v>
      </c>
    </row>
    <row r="11" spans="1:10" s="21" customFormat="1" ht="15.75" x14ac:dyDescent="0.2">
      <c r="A11" s="31"/>
      <c r="B11" s="32"/>
      <c r="C11" s="31"/>
      <c r="D11" s="33"/>
      <c r="E11" s="27" t="s">
        <v>19</v>
      </c>
      <c r="F11" s="23"/>
      <c r="G11" s="24"/>
      <c r="H11" s="25"/>
      <c r="I11" s="24"/>
      <c r="J11" s="26"/>
    </row>
    <row r="12" spans="1:10" s="21" customFormat="1" ht="15.75" x14ac:dyDescent="0.2">
      <c r="A12" s="31"/>
      <c r="B12" s="32"/>
      <c r="C12" s="31"/>
      <c r="D12" s="33"/>
      <c r="E12" s="28" t="s">
        <v>20</v>
      </c>
      <c r="F12" s="23"/>
      <c r="G12" s="24">
        <v>57500</v>
      </c>
      <c r="H12" s="25"/>
      <c r="I12" s="24">
        <v>57500</v>
      </c>
      <c r="J12" s="26" t="s">
        <v>18</v>
      </c>
    </row>
    <row r="13" spans="1:10" s="21" customFormat="1" ht="63" x14ac:dyDescent="0.2">
      <c r="A13" s="22" t="s">
        <v>36</v>
      </c>
      <c r="B13" s="22" t="s">
        <v>37</v>
      </c>
      <c r="C13" s="22" t="s">
        <v>21</v>
      </c>
      <c r="D13" s="43" t="s">
        <v>38</v>
      </c>
      <c r="E13" s="44" t="s">
        <v>31</v>
      </c>
      <c r="F13" s="23">
        <v>2021</v>
      </c>
      <c r="G13" s="24">
        <v>50000</v>
      </c>
      <c r="H13" s="24"/>
      <c r="I13" s="24">
        <v>50000</v>
      </c>
      <c r="J13" s="26"/>
    </row>
    <row r="14" spans="1:10" s="21" customFormat="1" ht="15.75" x14ac:dyDescent="0.2">
      <c r="A14" s="31"/>
      <c r="B14" s="32"/>
      <c r="C14" s="31"/>
      <c r="D14" s="33"/>
      <c r="E14" s="27" t="s">
        <v>19</v>
      </c>
      <c r="F14" s="23"/>
      <c r="G14" s="24"/>
      <c r="H14" s="25"/>
      <c r="I14" s="24"/>
      <c r="J14" s="26"/>
    </row>
    <row r="15" spans="1:10" s="21" customFormat="1" ht="15.75" x14ac:dyDescent="0.2">
      <c r="A15" s="31"/>
      <c r="B15" s="32"/>
      <c r="C15" s="31"/>
      <c r="D15" s="33"/>
      <c r="E15" s="28" t="s">
        <v>20</v>
      </c>
      <c r="F15" s="23"/>
      <c r="G15" s="24">
        <v>50000</v>
      </c>
      <c r="H15" s="25"/>
      <c r="I15" s="24">
        <v>50000</v>
      </c>
      <c r="J15" s="26" t="s">
        <v>18</v>
      </c>
    </row>
    <row r="16" spans="1:10" s="21" customFormat="1" ht="47.25" x14ac:dyDescent="0.2">
      <c r="A16" s="22" t="s">
        <v>30</v>
      </c>
      <c r="B16" s="22" t="s">
        <v>26</v>
      </c>
      <c r="C16" s="22" t="s">
        <v>21</v>
      </c>
      <c r="D16" s="43" t="s">
        <v>29</v>
      </c>
      <c r="E16" s="44" t="s">
        <v>28</v>
      </c>
      <c r="F16" s="23">
        <v>2021</v>
      </c>
      <c r="G16" s="24">
        <v>50000</v>
      </c>
      <c r="H16" s="25"/>
      <c r="I16" s="24">
        <v>50000</v>
      </c>
      <c r="J16" s="26" t="s">
        <v>18</v>
      </c>
    </row>
    <row r="17" spans="1:10" s="21" customFormat="1" ht="15.75" x14ac:dyDescent="0.2">
      <c r="A17" s="22"/>
      <c r="B17" s="32"/>
      <c r="C17" s="31"/>
      <c r="D17" s="33"/>
      <c r="E17" s="27" t="s">
        <v>19</v>
      </c>
      <c r="F17" s="23"/>
      <c r="G17" s="24"/>
      <c r="H17" s="25"/>
      <c r="I17" s="24"/>
      <c r="J17" s="26"/>
    </row>
    <row r="18" spans="1:10" s="21" customFormat="1" ht="15.75" x14ac:dyDescent="0.2">
      <c r="A18" s="31"/>
      <c r="B18" s="31"/>
      <c r="C18" s="31"/>
      <c r="D18" s="33"/>
      <c r="E18" s="28" t="s">
        <v>20</v>
      </c>
      <c r="F18" s="23"/>
      <c r="G18" s="24">
        <v>50000</v>
      </c>
      <c r="H18" s="25"/>
      <c r="I18" s="24">
        <v>50000</v>
      </c>
      <c r="J18" s="26" t="s">
        <v>18</v>
      </c>
    </row>
    <row r="19" spans="1:10" s="21" customFormat="1" ht="47.25" x14ac:dyDescent="0.2">
      <c r="A19" s="16" t="s">
        <v>39</v>
      </c>
      <c r="B19" s="16" t="s">
        <v>40</v>
      </c>
      <c r="C19" s="16"/>
      <c r="D19" s="45" t="s">
        <v>41</v>
      </c>
      <c r="E19" s="44"/>
      <c r="F19" s="23"/>
      <c r="G19" s="19">
        <f>G20</f>
        <v>1350999</v>
      </c>
      <c r="H19" s="19"/>
      <c r="I19" s="53">
        <f t="shared" ref="I19" si="2">I20</f>
        <v>371229.82</v>
      </c>
      <c r="J19" s="26"/>
    </row>
    <row r="20" spans="1:10" s="21" customFormat="1" ht="47.25" x14ac:dyDescent="0.2">
      <c r="A20" s="46" t="s">
        <v>42</v>
      </c>
      <c r="B20" s="47" t="s">
        <v>40</v>
      </c>
      <c r="C20" s="46"/>
      <c r="D20" s="45" t="s">
        <v>41</v>
      </c>
      <c r="E20" s="27"/>
      <c r="F20" s="23"/>
      <c r="G20" s="19">
        <f>G21+G24+G27+G30+G33+G36+G39+G42+G45+G48+G51+G54</f>
        <v>1350999</v>
      </c>
      <c r="H20" s="19">
        <f t="shared" ref="H20" si="3">H21+H24+H27+H30+H33+H36+H39+H42+H45+H48</f>
        <v>28.3</v>
      </c>
      <c r="I20" s="53">
        <f>I21+I24+I27+I30+I33+I36+I39+I42+I45+I48+I51+I54</f>
        <v>371229.82</v>
      </c>
      <c r="J20" s="26"/>
    </row>
    <row r="21" spans="1:10" s="21" customFormat="1" ht="72" customHeight="1" x14ac:dyDescent="0.2">
      <c r="A21" s="22" t="s">
        <v>61</v>
      </c>
      <c r="B21" s="32">
        <v>1061</v>
      </c>
      <c r="C21" s="31" t="s">
        <v>44</v>
      </c>
      <c r="D21" s="33" t="s">
        <v>45</v>
      </c>
      <c r="E21" s="44" t="s">
        <v>55</v>
      </c>
      <c r="F21" s="23" t="s">
        <v>46</v>
      </c>
      <c r="G21" s="24">
        <v>1229999</v>
      </c>
      <c r="H21" s="25">
        <v>28.3</v>
      </c>
      <c r="I21" s="52">
        <v>250229.82</v>
      </c>
      <c r="J21" s="26" t="s">
        <v>59</v>
      </c>
    </row>
    <row r="22" spans="1:10" s="21" customFormat="1" ht="15.75" x14ac:dyDescent="0.2">
      <c r="A22" s="31"/>
      <c r="B22" s="32"/>
      <c r="C22" s="31"/>
      <c r="D22" s="33"/>
      <c r="E22" s="27" t="s">
        <v>19</v>
      </c>
      <c r="F22" s="23"/>
      <c r="G22" s="24"/>
      <c r="H22" s="25"/>
      <c r="I22" s="24"/>
      <c r="J22" s="26"/>
    </row>
    <row r="23" spans="1:10" s="21" customFormat="1" ht="15.75" x14ac:dyDescent="0.2">
      <c r="A23" s="31"/>
      <c r="B23" s="32"/>
      <c r="C23" s="31"/>
      <c r="D23" s="33"/>
      <c r="E23" s="28" t="s">
        <v>20</v>
      </c>
      <c r="F23" s="23"/>
      <c r="G23" s="24"/>
      <c r="H23" s="25"/>
      <c r="I23" s="24"/>
      <c r="J23" s="26"/>
    </row>
    <row r="24" spans="1:10" s="21" customFormat="1" ht="63" x14ac:dyDescent="0.2">
      <c r="A24" s="22" t="s">
        <v>43</v>
      </c>
      <c r="B24" s="29">
        <v>1021</v>
      </c>
      <c r="C24" s="22" t="s">
        <v>44</v>
      </c>
      <c r="D24" s="30" t="s">
        <v>45</v>
      </c>
      <c r="E24" s="33" t="s">
        <v>48</v>
      </c>
      <c r="F24" s="23">
        <v>2021</v>
      </c>
      <c r="G24" s="24">
        <v>9000</v>
      </c>
      <c r="H24" s="25"/>
      <c r="I24" s="24">
        <v>9000</v>
      </c>
      <c r="J24" s="26" t="s">
        <v>18</v>
      </c>
    </row>
    <row r="25" spans="1:10" s="21" customFormat="1" ht="15.75" x14ac:dyDescent="0.2">
      <c r="A25" s="31"/>
      <c r="B25" s="32"/>
      <c r="C25" s="31"/>
      <c r="D25" s="33"/>
      <c r="E25" s="27" t="s">
        <v>19</v>
      </c>
      <c r="F25" s="23"/>
      <c r="G25" s="24"/>
      <c r="H25" s="25"/>
      <c r="I25" s="24"/>
      <c r="J25" s="26"/>
    </row>
    <row r="26" spans="1:10" s="21" customFormat="1" ht="15.75" x14ac:dyDescent="0.2">
      <c r="A26" s="31"/>
      <c r="B26" s="32"/>
      <c r="C26" s="31"/>
      <c r="D26" s="33"/>
      <c r="E26" s="28" t="s">
        <v>20</v>
      </c>
      <c r="F26" s="23"/>
      <c r="G26" s="24">
        <v>9000</v>
      </c>
      <c r="H26" s="25"/>
      <c r="I26" s="24">
        <v>9000</v>
      </c>
      <c r="J26" s="26" t="s">
        <v>18</v>
      </c>
    </row>
    <row r="27" spans="1:10" s="21" customFormat="1" ht="47.25" x14ac:dyDescent="0.2">
      <c r="A27" s="31" t="s">
        <v>43</v>
      </c>
      <c r="B27" s="32">
        <v>1021</v>
      </c>
      <c r="C27" s="31" t="s">
        <v>44</v>
      </c>
      <c r="D27" s="33" t="s">
        <v>45</v>
      </c>
      <c r="E27" s="28" t="s">
        <v>47</v>
      </c>
      <c r="F27" s="23">
        <v>2021</v>
      </c>
      <c r="G27" s="24">
        <v>9000</v>
      </c>
      <c r="H27" s="25"/>
      <c r="I27" s="24">
        <v>9000</v>
      </c>
      <c r="J27" s="26" t="s">
        <v>18</v>
      </c>
    </row>
    <row r="28" spans="1:10" s="21" customFormat="1" ht="15.75" x14ac:dyDescent="0.2">
      <c r="A28" s="31"/>
      <c r="B28" s="32"/>
      <c r="C28" s="31"/>
      <c r="D28" s="33"/>
      <c r="E28" s="28" t="s">
        <v>19</v>
      </c>
      <c r="F28" s="23"/>
      <c r="G28" s="24"/>
      <c r="H28" s="25"/>
      <c r="I28" s="24"/>
      <c r="J28" s="26"/>
    </row>
    <row r="29" spans="1:10" s="21" customFormat="1" ht="15.75" x14ac:dyDescent="0.2">
      <c r="A29" s="31"/>
      <c r="B29" s="32"/>
      <c r="C29" s="31"/>
      <c r="D29" s="33"/>
      <c r="E29" s="28" t="s">
        <v>20</v>
      </c>
      <c r="F29" s="23"/>
      <c r="G29" s="24">
        <v>9000</v>
      </c>
      <c r="H29" s="25"/>
      <c r="I29" s="24">
        <v>9000</v>
      </c>
      <c r="J29" s="26" t="s">
        <v>18</v>
      </c>
    </row>
    <row r="30" spans="1:10" s="21" customFormat="1" ht="47.25" x14ac:dyDescent="0.2">
      <c r="A30" s="31" t="s">
        <v>43</v>
      </c>
      <c r="B30" s="32">
        <v>1021</v>
      </c>
      <c r="C30" s="31" t="s">
        <v>44</v>
      </c>
      <c r="D30" s="33" t="s">
        <v>45</v>
      </c>
      <c r="E30" s="28" t="s">
        <v>49</v>
      </c>
      <c r="F30" s="23">
        <v>2021</v>
      </c>
      <c r="G30" s="24">
        <v>11000</v>
      </c>
      <c r="H30" s="25"/>
      <c r="I30" s="24">
        <v>11000</v>
      </c>
      <c r="J30" s="26" t="s">
        <v>18</v>
      </c>
    </row>
    <row r="31" spans="1:10" s="21" customFormat="1" ht="15.75" x14ac:dyDescent="0.2">
      <c r="A31" s="31"/>
      <c r="B31" s="32"/>
      <c r="C31" s="31"/>
      <c r="D31" s="33"/>
      <c r="E31" s="28" t="s">
        <v>19</v>
      </c>
      <c r="F31" s="23"/>
      <c r="G31" s="24"/>
      <c r="H31" s="25"/>
      <c r="I31" s="24"/>
      <c r="J31" s="26"/>
    </row>
    <row r="32" spans="1:10" s="21" customFormat="1" ht="15.75" x14ac:dyDescent="0.2">
      <c r="A32" s="31"/>
      <c r="B32" s="32"/>
      <c r="C32" s="31"/>
      <c r="D32" s="33"/>
      <c r="E32" s="28" t="s">
        <v>20</v>
      </c>
      <c r="F32" s="23"/>
      <c r="G32" s="24">
        <v>11000</v>
      </c>
      <c r="H32" s="25"/>
      <c r="I32" s="24">
        <v>11000</v>
      </c>
      <c r="J32" s="26" t="s">
        <v>18</v>
      </c>
    </row>
    <row r="33" spans="1:10" s="21" customFormat="1" ht="47.25" x14ac:dyDescent="0.2">
      <c r="A33" s="31" t="s">
        <v>43</v>
      </c>
      <c r="B33" s="32">
        <v>1021</v>
      </c>
      <c r="C33" s="31" t="s">
        <v>44</v>
      </c>
      <c r="D33" s="33" t="s">
        <v>45</v>
      </c>
      <c r="E33" s="28" t="s">
        <v>50</v>
      </c>
      <c r="F33" s="23">
        <v>2021</v>
      </c>
      <c r="G33" s="24">
        <v>11000</v>
      </c>
      <c r="H33" s="25"/>
      <c r="I33" s="24">
        <v>11000</v>
      </c>
      <c r="J33" s="26" t="s">
        <v>18</v>
      </c>
    </row>
    <row r="34" spans="1:10" s="21" customFormat="1" ht="15.75" x14ac:dyDescent="0.2">
      <c r="A34" s="31"/>
      <c r="B34" s="32"/>
      <c r="C34" s="31"/>
      <c r="D34" s="33"/>
      <c r="E34" s="28" t="s">
        <v>19</v>
      </c>
      <c r="F34" s="23"/>
      <c r="G34" s="24"/>
      <c r="H34" s="25"/>
      <c r="I34" s="24"/>
      <c r="J34" s="26"/>
    </row>
    <row r="35" spans="1:10" s="21" customFormat="1" ht="15.75" x14ac:dyDescent="0.2">
      <c r="A35" s="31"/>
      <c r="B35" s="32"/>
      <c r="C35" s="31"/>
      <c r="D35" s="33"/>
      <c r="E35" s="28" t="s">
        <v>20</v>
      </c>
      <c r="F35" s="23"/>
      <c r="G35" s="24">
        <v>11000</v>
      </c>
      <c r="H35" s="25"/>
      <c r="I35" s="24">
        <v>11000</v>
      </c>
      <c r="J35" s="26" t="s">
        <v>18</v>
      </c>
    </row>
    <row r="36" spans="1:10" s="21" customFormat="1" ht="47.25" x14ac:dyDescent="0.2">
      <c r="A36" s="31" t="s">
        <v>43</v>
      </c>
      <c r="B36" s="32">
        <v>1021</v>
      </c>
      <c r="C36" s="31" t="s">
        <v>44</v>
      </c>
      <c r="D36" s="33" t="s">
        <v>45</v>
      </c>
      <c r="E36" s="28" t="s">
        <v>51</v>
      </c>
      <c r="F36" s="23">
        <v>2021</v>
      </c>
      <c r="G36" s="24">
        <v>9000</v>
      </c>
      <c r="H36" s="25"/>
      <c r="I36" s="24">
        <v>9000</v>
      </c>
      <c r="J36" s="26" t="s">
        <v>18</v>
      </c>
    </row>
    <row r="37" spans="1:10" s="21" customFormat="1" ht="15.75" x14ac:dyDescent="0.2">
      <c r="A37" s="31"/>
      <c r="B37" s="32"/>
      <c r="C37" s="31"/>
      <c r="D37" s="33"/>
      <c r="E37" s="28" t="s">
        <v>19</v>
      </c>
      <c r="F37" s="23"/>
      <c r="G37" s="24"/>
      <c r="H37" s="25"/>
      <c r="I37" s="24"/>
      <c r="J37" s="26"/>
    </row>
    <row r="38" spans="1:10" s="21" customFormat="1" ht="15.75" x14ac:dyDescent="0.2">
      <c r="A38" s="31"/>
      <c r="B38" s="32"/>
      <c r="C38" s="31"/>
      <c r="D38" s="33"/>
      <c r="E38" s="28" t="s">
        <v>20</v>
      </c>
      <c r="F38" s="23"/>
      <c r="G38" s="24">
        <v>9000</v>
      </c>
      <c r="H38" s="25"/>
      <c r="I38" s="24">
        <v>9000</v>
      </c>
      <c r="J38" s="26" t="s">
        <v>18</v>
      </c>
    </row>
    <row r="39" spans="1:10" s="21" customFormat="1" ht="47.25" x14ac:dyDescent="0.2">
      <c r="A39" s="31" t="s">
        <v>43</v>
      </c>
      <c r="B39" s="32">
        <v>1021</v>
      </c>
      <c r="C39" s="31" t="s">
        <v>44</v>
      </c>
      <c r="D39" s="33" t="s">
        <v>45</v>
      </c>
      <c r="E39" s="28" t="s">
        <v>52</v>
      </c>
      <c r="F39" s="23">
        <v>2021</v>
      </c>
      <c r="G39" s="24">
        <v>11000</v>
      </c>
      <c r="H39" s="25"/>
      <c r="I39" s="24">
        <v>11000</v>
      </c>
      <c r="J39" s="26" t="s">
        <v>18</v>
      </c>
    </row>
    <row r="40" spans="1:10" s="21" customFormat="1" ht="15.75" x14ac:dyDescent="0.2">
      <c r="A40" s="31"/>
      <c r="B40" s="32"/>
      <c r="C40" s="31"/>
      <c r="D40" s="33"/>
      <c r="E40" s="28" t="s">
        <v>19</v>
      </c>
      <c r="F40" s="23"/>
      <c r="G40" s="24"/>
      <c r="H40" s="25"/>
      <c r="I40" s="24"/>
      <c r="J40" s="26"/>
    </row>
    <row r="41" spans="1:10" s="21" customFormat="1" ht="15.75" x14ac:dyDescent="0.2">
      <c r="A41" s="31"/>
      <c r="B41" s="32"/>
      <c r="C41" s="31"/>
      <c r="D41" s="33"/>
      <c r="E41" s="28" t="s">
        <v>20</v>
      </c>
      <c r="F41" s="23"/>
      <c r="G41" s="24">
        <v>11000</v>
      </c>
      <c r="H41" s="25"/>
      <c r="I41" s="24">
        <v>11000</v>
      </c>
      <c r="J41" s="26" t="s">
        <v>18</v>
      </c>
    </row>
    <row r="42" spans="1:10" s="21" customFormat="1" ht="47.25" x14ac:dyDescent="0.2">
      <c r="A42" s="31" t="s">
        <v>43</v>
      </c>
      <c r="B42" s="32">
        <v>1021</v>
      </c>
      <c r="C42" s="31" t="s">
        <v>44</v>
      </c>
      <c r="D42" s="33" t="s">
        <v>45</v>
      </c>
      <c r="E42" s="28" t="s">
        <v>53</v>
      </c>
      <c r="F42" s="23">
        <v>2021</v>
      </c>
      <c r="G42" s="24">
        <v>13000</v>
      </c>
      <c r="H42" s="25"/>
      <c r="I42" s="24">
        <v>13000</v>
      </c>
      <c r="J42" s="26" t="s">
        <v>18</v>
      </c>
    </row>
    <row r="43" spans="1:10" s="21" customFormat="1" ht="15.75" x14ac:dyDescent="0.2">
      <c r="A43" s="31"/>
      <c r="B43" s="32"/>
      <c r="C43" s="31"/>
      <c r="D43" s="33"/>
      <c r="E43" s="28" t="s">
        <v>19</v>
      </c>
      <c r="F43" s="23"/>
      <c r="G43" s="24"/>
      <c r="H43" s="25"/>
      <c r="I43" s="24"/>
      <c r="J43" s="26"/>
    </row>
    <row r="44" spans="1:10" s="21" customFormat="1" ht="15.75" x14ac:dyDescent="0.2">
      <c r="A44" s="31"/>
      <c r="B44" s="32"/>
      <c r="C44" s="31"/>
      <c r="D44" s="33"/>
      <c r="E44" s="28" t="s">
        <v>20</v>
      </c>
      <c r="F44" s="23"/>
      <c r="G44" s="24">
        <v>13000</v>
      </c>
      <c r="H44" s="25"/>
      <c r="I44" s="24">
        <v>13000</v>
      </c>
      <c r="J44" s="26" t="s">
        <v>18</v>
      </c>
    </row>
    <row r="45" spans="1:10" s="21" customFormat="1" ht="47.25" x14ac:dyDescent="0.2">
      <c r="A45" s="31" t="s">
        <v>43</v>
      </c>
      <c r="B45" s="32">
        <v>1021</v>
      </c>
      <c r="C45" s="31" t="s">
        <v>44</v>
      </c>
      <c r="D45" s="33" t="s">
        <v>45</v>
      </c>
      <c r="E45" s="28" t="s">
        <v>54</v>
      </c>
      <c r="F45" s="23">
        <v>2021</v>
      </c>
      <c r="G45" s="24">
        <v>19000</v>
      </c>
      <c r="H45" s="25"/>
      <c r="I45" s="24">
        <v>19000</v>
      </c>
      <c r="J45" s="26" t="s">
        <v>18</v>
      </c>
    </row>
    <row r="46" spans="1:10" s="21" customFormat="1" ht="15.75" x14ac:dyDescent="0.2">
      <c r="A46" s="31"/>
      <c r="B46" s="32"/>
      <c r="C46" s="31"/>
      <c r="D46" s="33"/>
      <c r="E46" s="28" t="s">
        <v>19</v>
      </c>
      <c r="F46" s="23"/>
      <c r="G46" s="24"/>
      <c r="H46" s="25"/>
      <c r="I46" s="24"/>
      <c r="J46" s="26"/>
    </row>
    <row r="47" spans="1:10" s="21" customFormat="1" ht="15.75" x14ac:dyDescent="0.2">
      <c r="A47" s="31"/>
      <c r="B47" s="32"/>
      <c r="C47" s="31"/>
      <c r="D47" s="33"/>
      <c r="E47" s="28" t="s">
        <v>20</v>
      </c>
      <c r="F47" s="23"/>
      <c r="G47" s="24">
        <v>19000</v>
      </c>
      <c r="H47" s="25"/>
      <c r="I47" s="24">
        <v>19000</v>
      </c>
      <c r="J47" s="26" t="s">
        <v>18</v>
      </c>
    </row>
    <row r="48" spans="1:10" s="21" customFormat="1" ht="47.25" x14ac:dyDescent="0.2">
      <c r="A48" s="31" t="s">
        <v>43</v>
      </c>
      <c r="B48" s="32">
        <v>1021</v>
      </c>
      <c r="C48" s="31" t="s">
        <v>44</v>
      </c>
      <c r="D48" s="33" t="s">
        <v>45</v>
      </c>
      <c r="E48" s="28" t="s">
        <v>57</v>
      </c>
      <c r="F48" s="23">
        <v>2021</v>
      </c>
      <c r="G48" s="24">
        <v>9000</v>
      </c>
      <c r="H48" s="25"/>
      <c r="I48" s="24">
        <v>9000</v>
      </c>
      <c r="J48" s="26" t="s">
        <v>18</v>
      </c>
    </row>
    <row r="49" spans="1:11" s="21" customFormat="1" ht="15.75" x14ac:dyDescent="0.2">
      <c r="A49" s="31"/>
      <c r="B49" s="32"/>
      <c r="C49" s="31"/>
      <c r="D49" s="33"/>
      <c r="E49" s="28" t="s">
        <v>19</v>
      </c>
      <c r="F49" s="23"/>
      <c r="G49" s="24"/>
      <c r="H49" s="25"/>
      <c r="I49" s="24"/>
      <c r="J49" s="26"/>
    </row>
    <row r="50" spans="1:11" s="21" customFormat="1" ht="15.75" x14ac:dyDescent="0.2">
      <c r="A50" s="31"/>
      <c r="B50" s="32"/>
      <c r="C50" s="31"/>
      <c r="D50" s="33"/>
      <c r="E50" s="28" t="s">
        <v>20</v>
      </c>
      <c r="F50" s="23"/>
      <c r="G50" s="24">
        <v>9000</v>
      </c>
      <c r="H50" s="25"/>
      <c r="I50" s="24">
        <v>9000</v>
      </c>
      <c r="J50" s="26"/>
    </row>
    <row r="51" spans="1:11" s="21" customFormat="1" ht="47.25" x14ac:dyDescent="0.2">
      <c r="A51" s="31" t="s">
        <v>43</v>
      </c>
      <c r="B51" s="32">
        <v>1021</v>
      </c>
      <c r="C51" s="31" t="s">
        <v>44</v>
      </c>
      <c r="D51" s="33" t="s">
        <v>45</v>
      </c>
      <c r="E51" s="28" t="s">
        <v>58</v>
      </c>
      <c r="F51" s="23">
        <v>2021</v>
      </c>
      <c r="G51" s="24">
        <v>10000</v>
      </c>
      <c r="H51" s="25"/>
      <c r="I51" s="24">
        <v>10000</v>
      </c>
      <c r="J51" s="26" t="s">
        <v>18</v>
      </c>
    </row>
    <row r="52" spans="1:11" s="21" customFormat="1" ht="15.75" x14ac:dyDescent="0.2">
      <c r="A52" s="31"/>
      <c r="B52" s="32"/>
      <c r="C52" s="31"/>
      <c r="D52" s="33"/>
      <c r="E52" s="28" t="s">
        <v>19</v>
      </c>
      <c r="F52" s="23"/>
      <c r="G52" s="24"/>
      <c r="H52" s="25"/>
      <c r="I52" s="24"/>
      <c r="J52" s="26"/>
    </row>
    <row r="53" spans="1:11" s="21" customFormat="1" ht="15.75" x14ac:dyDescent="0.2">
      <c r="A53" s="31"/>
      <c r="B53" s="32"/>
      <c r="C53" s="31"/>
      <c r="D53" s="33"/>
      <c r="E53" s="28" t="s">
        <v>20</v>
      </c>
      <c r="F53" s="23"/>
      <c r="G53" s="24">
        <v>10000</v>
      </c>
      <c r="H53" s="25"/>
      <c r="I53" s="24">
        <v>10000</v>
      </c>
      <c r="J53" s="26"/>
    </row>
    <row r="54" spans="1:11" s="21" customFormat="1" ht="47.25" x14ac:dyDescent="0.2">
      <c r="A54" s="31" t="s">
        <v>43</v>
      </c>
      <c r="B54" s="32">
        <v>1021</v>
      </c>
      <c r="C54" s="31" t="s">
        <v>44</v>
      </c>
      <c r="D54" s="33" t="s">
        <v>45</v>
      </c>
      <c r="E54" s="28" t="s">
        <v>56</v>
      </c>
      <c r="F54" s="23">
        <v>2021</v>
      </c>
      <c r="G54" s="24">
        <v>10000</v>
      </c>
      <c r="H54" s="25"/>
      <c r="I54" s="24">
        <v>10000</v>
      </c>
      <c r="J54" s="26" t="s">
        <v>18</v>
      </c>
    </row>
    <row r="55" spans="1:11" s="21" customFormat="1" ht="15.75" x14ac:dyDescent="0.2">
      <c r="A55" s="31"/>
      <c r="B55" s="32"/>
      <c r="C55" s="31"/>
      <c r="D55" s="33"/>
      <c r="E55" s="28" t="s">
        <v>19</v>
      </c>
      <c r="F55" s="23"/>
      <c r="G55" s="24"/>
      <c r="H55" s="25"/>
      <c r="I55" s="24"/>
      <c r="J55" s="26"/>
    </row>
    <row r="56" spans="1:11" s="21" customFormat="1" ht="15.75" x14ac:dyDescent="0.2">
      <c r="A56" s="31"/>
      <c r="B56" s="32"/>
      <c r="C56" s="31"/>
      <c r="D56" s="33"/>
      <c r="E56" s="28" t="s">
        <v>20</v>
      </c>
      <c r="F56" s="23"/>
      <c r="G56" s="24">
        <v>10000</v>
      </c>
      <c r="H56" s="25"/>
      <c r="I56" s="24">
        <v>10000</v>
      </c>
      <c r="J56" s="26"/>
    </row>
    <row r="57" spans="1:11" ht="15.75" x14ac:dyDescent="0.2">
      <c r="A57" s="34"/>
      <c r="B57" s="34"/>
      <c r="C57" s="16"/>
      <c r="D57" s="35" t="s">
        <v>22</v>
      </c>
      <c r="E57" s="36"/>
      <c r="F57" s="36"/>
      <c r="G57" s="37">
        <f>G20+G9</f>
        <v>1508499</v>
      </c>
      <c r="H57" s="37"/>
      <c r="I57" s="54">
        <f>I19+I8</f>
        <v>528729.82000000007</v>
      </c>
      <c r="J57" s="38"/>
    </row>
    <row r="58" spans="1:11" s="40" customFormat="1" x14ac:dyDescent="0.2">
      <c r="A58" s="1"/>
      <c r="B58" s="1"/>
      <c r="C58" s="1"/>
      <c r="D58" s="1"/>
      <c r="E58" s="1"/>
      <c r="F58" s="1"/>
      <c r="G58" s="1"/>
      <c r="H58" s="1"/>
      <c r="I58" s="39"/>
      <c r="K58" s="2"/>
    </row>
    <row r="59" spans="1:11" s="40" customFormat="1" ht="18.75" x14ac:dyDescent="0.3">
      <c r="A59" s="1"/>
      <c r="B59" s="1"/>
      <c r="C59" s="1"/>
      <c r="D59" s="41" t="s">
        <v>23</v>
      </c>
      <c r="E59" s="1"/>
      <c r="F59" s="1"/>
      <c r="G59" s="1"/>
      <c r="H59" s="42" t="s">
        <v>24</v>
      </c>
      <c r="I59" s="1"/>
      <c r="K59" s="2"/>
    </row>
  </sheetData>
  <mergeCells count="4">
    <mergeCell ref="F1:J1"/>
    <mergeCell ref="A3:J3"/>
    <mergeCell ref="A4:B4"/>
    <mergeCell ref="A5:B5"/>
  </mergeCells>
  <pageMargins left="0.31496062992125984" right="0.31496062992125984" top="0" bottom="0" header="0.31496062992125984" footer="0.31496062992125984"/>
  <pageSetup paperSize="9" scale="5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дод.5 бюджет розвитку</vt:lpstr>
      <vt:lpstr>'дод.5 бюджет розвитку'!Область_печати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</cp:lastModifiedBy>
  <cp:lastPrinted>2021-05-21T08:37:30Z</cp:lastPrinted>
  <dcterms:created xsi:type="dcterms:W3CDTF">2021-03-30T07:31:50Z</dcterms:created>
  <dcterms:modified xsi:type="dcterms:W3CDTF">2021-05-25T13:42:14Z</dcterms:modified>
</cp:coreProperties>
</file>