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інансовий 2\Desktop\сесії 2022 рік\17.10.2022 перше засідання\"/>
    </mc:Choice>
  </mc:AlternateContent>
  <bookViews>
    <workbookView xWindow="0" yWindow="0" windowWidth="21570" windowHeight="1026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5" i="1" s="1"/>
  <c r="F34" i="1" s="1"/>
  <c r="F29" i="1" s="1"/>
  <c r="J41" i="1"/>
  <c r="N41" i="1"/>
  <c r="H31" i="1"/>
  <c r="H30" i="1" s="1"/>
  <c r="I29" i="1"/>
  <c r="I41" i="1" s="1"/>
  <c r="J29" i="1"/>
  <c r="K29" i="1"/>
  <c r="K41" i="1" s="1"/>
  <c r="L29" i="1"/>
  <c r="L41" i="1" s="1"/>
  <c r="M29" i="1"/>
  <c r="M41" i="1" s="1"/>
  <c r="N29" i="1"/>
  <c r="O29" i="1"/>
  <c r="O41" i="1" s="1"/>
  <c r="G35" i="1"/>
  <c r="G34" i="1" s="1"/>
  <c r="G29" i="1" s="1"/>
  <c r="G41" i="1" s="1"/>
  <c r="H35" i="1"/>
  <c r="H34" i="1" s="1"/>
  <c r="H29" i="1" s="1"/>
  <c r="I35" i="1"/>
  <c r="F31" i="1"/>
  <c r="F30" i="1" s="1"/>
  <c r="E31" i="1"/>
  <c r="E30" i="1" s="1"/>
  <c r="N22" i="1"/>
  <c r="O22" i="1"/>
  <c r="I22" i="1"/>
  <c r="J22" i="1"/>
  <c r="K22" i="1"/>
  <c r="L22" i="1"/>
  <c r="M22" i="1"/>
  <c r="G27" i="1"/>
  <c r="G26" i="1" s="1"/>
  <c r="H27" i="1"/>
  <c r="H26" i="1" s="1"/>
  <c r="F27" i="1"/>
  <c r="F26" i="1" s="1"/>
  <c r="E28" i="1"/>
  <c r="P28" i="1" s="1"/>
  <c r="G24" i="1"/>
  <c r="G23" i="1" s="1"/>
  <c r="G22" i="1" s="1"/>
  <c r="H24" i="1"/>
  <c r="H23" i="1" s="1"/>
  <c r="F24" i="1"/>
  <c r="F23" i="1" s="1"/>
  <c r="F22" i="1" s="1"/>
  <c r="E25" i="1"/>
  <c r="P25" i="1" s="1"/>
  <c r="I15" i="1"/>
  <c r="F17" i="1"/>
  <c r="F16" i="1" s="1"/>
  <c r="E18" i="1"/>
  <c r="P18" i="1" s="1"/>
  <c r="G20" i="1"/>
  <c r="G19" i="1" s="1"/>
  <c r="G15" i="1" s="1"/>
  <c r="H20" i="1"/>
  <c r="H19" i="1" s="1"/>
  <c r="H15" i="1" s="1"/>
  <c r="F20" i="1"/>
  <c r="F19" i="1" s="1"/>
  <c r="E21" i="1"/>
  <c r="E20" i="1" s="1"/>
  <c r="O15" i="1"/>
  <c r="N15" i="1"/>
  <c r="M15" i="1"/>
  <c r="L15" i="1"/>
  <c r="K15" i="1"/>
  <c r="J15" i="1"/>
  <c r="E37" i="1" l="1"/>
  <c r="E35" i="1" s="1"/>
  <c r="E34" i="1" s="1"/>
  <c r="E29" i="1" s="1"/>
  <c r="P29" i="1"/>
  <c r="E27" i="1"/>
  <c r="P27" i="1" s="1"/>
  <c r="H22" i="1"/>
  <c r="H41" i="1" s="1"/>
  <c r="P21" i="1"/>
  <c r="F15" i="1"/>
  <c r="F41" i="1" s="1"/>
  <c r="P20" i="1"/>
  <c r="E19" i="1"/>
  <c r="P19" i="1" s="1"/>
  <c r="E24" i="1"/>
  <c r="E17" i="1"/>
  <c r="E26" i="1" l="1"/>
  <c r="P26" i="1" s="1"/>
  <c r="P24" i="1"/>
  <c r="E23" i="1"/>
  <c r="E22" i="1" s="1"/>
  <c r="E41" i="1" s="1"/>
  <c r="E16" i="1"/>
  <c r="P16" i="1" s="1"/>
  <c r="E15" i="1"/>
  <c r="P17" i="1"/>
  <c r="P15" i="1" s="1"/>
  <c r="P23" i="1" l="1"/>
  <c r="P22" i="1" s="1"/>
  <c r="P41" i="1" s="1"/>
  <c r="P40" i="1" l="1"/>
  <c r="P39" i="1"/>
  <c r="P38" i="1"/>
  <c r="P37" i="1"/>
  <c r="P36" i="1"/>
  <c r="P35" i="1"/>
  <c r="P34" i="1"/>
  <c r="P33" i="1"/>
  <c r="P32" i="1"/>
  <c r="P31" i="1"/>
  <c r="P30" i="1"/>
</calcChain>
</file>

<file path=xl/sharedStrings.xml><?xml version="1.0" encoding="utf-8"?>
<sst xmlns="http://schemas.openxmlformats.org/spreadsheetml/2006/main" count="106" uniqueCount="70">
  <si>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</si>
  <si>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</si>
  <si>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</si>
  <si>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</si>
  <si>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</si>
  <si>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</si>
  <si>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</si>
  <si>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</si>
  <si>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</si>
  <si>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</si>
  <si>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</si>
  <si>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</si>
  <si>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</si>
  <si>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</si>
  <si>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</si>
  <si>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</si>
  <si>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</si>
  <si>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</si>
  <si>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</si>
  <si>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</si>
  <si>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</si>
  <si>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</si>
  <si>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0116040</t>
  </si>
  <si>
    <t>0620</t>
  </si>
  <si>
    <t>6040</t>
  </si>
  <si>
    <t>Заходи, пов`язані з поліпшенням питної води</t>
  </si>
  <si>
    <t>0118330</t>
  </si>
  <si>
    <t>0540</t>
  </si>
  <si>
    <t>8330</t>
  </si>
  <si>
    <t>Інша діяльність у сфері екології та охорони природних ресурсів</t>
  </si>
  <si>
    <t>0600000</t>
  </si>
  <si>
    <t>Орган з питань освіти і науки</t>
  </si>
  <si>
    <t>0610000</t>
  </si>
  <si>
    <t>Відділ освіти,культури, молоді та спорту Великобичківської селищної ради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</si>
  <si>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</si>
  <si>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</si>
  <si>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</si>
  <si>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</si>
  <si>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</si>
  <si>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</si>
  <si>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</si>
  <si>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</si>
  <si>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0611080</t>
  </si>
  <si>
    <t>0960</t>
  </si>
  <si>
    <t>1080</t>
  </si>
  <si>
    <t>Надання спеціалізованої освіти мистецькими школами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</si>
  <si>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</si>
  <si>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</si>
  <si>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</si>
  <si>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</si>
  <si>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</si>
  <si>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</si>
  <si>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</si>
  <si>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</si>
  <si>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X</t>
  </si>
  <si>
    <t>УСЬОГО</t>
  </si>
  <si>
    <t>0752500000</t>
  </si>
  <si>
    <t>(код бюджету)</t>
  </si>
  <si>
    <t>1.Спрямування у межах змін обсягу доходів селищного бюджету</t>
  </si>
  <si>
    <t>4.Спрямування залишку коштів загального фонду, що утворився на 01.01.2022 року</t>
  </si>
  <si>
    <t>2.Перерозподіл в межах загального обсягу</t>
  </si>
  <si>
    <t>та перерозподіл видатків в межах загального обсягу видатків за головними розпорядниками коштів місцевого бюджету</t>
  </si>
  <si>
    <t>Зміни до розподілу видатків бюджету Великобичківської територіальної громади на 2022 рік</t>
  </si>
  <si>
    <t>за головними розпорядниками коштів (збільшення доходів, спрямування залишку коштів бюджету, що утворився на 01.01.2022року</t>
  </si>
  <si>
    <t xml:space="preserve"> Великобичківської селищної ради</t>
  </si>
  <si>
    <t xml:space="preserve"> Додаток 3.1</t>
  </si>
  <si>
    <t>Валентина БОЖУК</t>
  </si>
  <si>
    <t xml:space="preserve">                                                         Секретар ради</t>
  </si>
  <si>
    <t xml:space="preserve"> від 17.10.2022р. № 807</t>
  </si>
  <si>
    <t xml:space="preserve"> до рішення 21-ї сесії 8-го скликання І-засідання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</si>
</sst>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2" xfId="0" quotePrefix="1" applyNumberFormat="1" applyFont="1" applyFill="1" applyBorder="1" applyAlignment="1">
      <alignment vertical="center" wrapText="1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4" fontId="5" fillId="3" borderId="2" xfId="1" applyNumberFormat="1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2" fontId="5" fillId="3" borderId="2" xfId="1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_дод.3 до рішенн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workbookViewId="0">
      <selection activeCell="P9" sqref="P9"/>
    </sheetView>
  </sheetViews>
  <sheetFormatPr defaultRowHeight="12.75" x14ac:dyDescent="0.2"/>
  <cols>
    <col min="1" max="3" width="12" customWidth="1"/>
    <col min="4" max="4" width="40.7109375" customWidth="1"/>
    <col min="5" max="11" width="13.7109375" customWidth="1"/>
    <col min="12" max="12" width="25.28515625" customWidth="1"/>
    <col min="13" max="16" width="13.7109375" customWidth="1"/>
  </cols>
  <sheetData>
    <row r="1" spans="1:16" x14ac:dyDescent="0.2">
      <c r="M1" t="s">
        <v>65</v>
      </c>
    </row>
    <row r="2" spans="1:16" x14ac:dyDescent="0.2">
      <c r="M2" t="s">
        <v>69</v>
      </c>
    </row>
    <row r="3" spans="1:16" x14ac:dyDescent="0.2">
      <c r="M3" t="s">
        <v>64</v>
      </c>
    </row>
    <row r="4" spans="1:16" x14ac:dyDescent="0.2">
      <c r="M4" t="s">
        <v>68</v>
      </c>
    </row>
    <row r="5" spans="1:16" x14ac:dyDescent="0.2">
      <c r="A5" s="3"/>
      <c r="B5" s="3"/>
      <c r="C5" s="3"/>
      <c r="D5" s="3"/>
      <c r="E5" s="3"/>
      <c r="F5" s="25" t="s">
        <v>62</v>
      </c>
      <c r="G5" s="25"/>
      <c r="H5" s="25"/>
      <c r="I5" s="25"/>
      <c r="J5" s="25"/>
      <c r="K5" s="25"/>
      <c r="L5" s="25"/>
      <c r="M5" s="3"/>
      <c r="N5" s="3"/>
      <c r="O5" s="3"/>
      <c r="P5" s="3"/>
    </row>
    <row r="6" spans="1:16" x14ac:dyDescent="0.2">
      <c r="A6" s="3"/>
      <c r="B6" s="3"/>
      <c r="C6" s="3"/>
      <c r="D6" s="3"/>
      <c r="E6" s="3"/>
      <c r="F6" s="25" t="s">
        <v>63</v>
      </c>
      <c r="G6" s="25"/>
      <c r="H6" s="25"/>
      <c r="I6" s="25"/>
      <c r="J6" s="25"/>
      <c r="K6" s="25"/>
      <c r="L6" s="25"/>
      <c r="M6" s="3"/>
      <c r="N6" s="3"/>
      <c r="O6" s="3"/>
      <c r="P6" s="3"/>
    </row>
    <row r="7" spans="1:16" x14ac:dyDescent="0.2">
      <c r="A7" s="3"/>
      <c r="B7" s="3"/>
      <c r="C7" s="3"/>
      <c r="D7" s="3"/>
      <c r="E7" s="3"/>
      <c r="F7" s="25" t="s">
        <v>61</v>
      </c>
      <c r="G7" s="25"/>
      <c r="H7" s="25"/>
      <c r="I7" s="25"/>
      <c r="J7" s="25"/>
      <c r="K7" s="25"/>
      <c r="L7" s="25"/>
      <c r="M7" s="3"/>
      <c r="N7" s="3"/>
      <c r="O7" s="3"/>
      <c r="P7" s="3"/>
    </row>
    <row r="8" spans="1:16" x14ac:dyDescent="0.2">
      <c r="A8" s="22" t="s">
        <v>56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">
      <c r="A9" s="21" t="s">
        <v>57</v>
      </c>
      <c r="P9" s="1" t="s">
        <v>0</v>
      </c>
    </row>
    <row r="10" spans="1:16" x14ac:dyDescent="0.2">
      <c r="A10" s="29" t="s">
        <v>1</v>
      </c>
      <c r="B10" s="29" t="s">
        <v>2</v>
      </c>
      <c r="C10" s="29" t="s">
        <v>3</v>
      </c>
      <c r="D10" s="26" t="s">
        <v>4</v>
      </c>
      <c r="E10" s="26" t="s">
        <v>5</v>
      </c>
      <c r="F10" s="26"/>
      <c r="G10" s="26"/>
      <c r="H10" s="26"/>
      <c r="I10" s="26"/>
      <c r="J10" s="26" t="s">
        <v>12</v>
      </c>
      <c r="K10" s="26"/>
      <c r="L10" s="26"/>
      <c r="M10" s="26"/>
      <c r="N10" s="26"/>
      <c r="O10" s="26"/>
      <c r="P10" s="27" t="s">
        <v>14</v>
      </c>
    </row>
    <row r="11" spans="1:16" x14ac:dyDescent="0.2">
      <c r="A11" s="26"/>
      <c r="B11" s="26"/>
      <c r="C11" s="26"/>
      <c r="D11" s="26"/>
      <c r="E11" s="27" t="s">
        <v>6</v>
      </c>
      <c r="F11" s="26" t="s">
        <v>7</v>
      </c>
      <c r="G11" s="26" t="s">
        <v>8</v>
      </c>
      <c r="H11" s="26"/>
      <c r="I11" s="26" t="s">
        <v>11</v>
      </c>
      <c r="J11" s="27" t="s">
        <v>6</v>
      </c>
      <c r="K11" s="26" t="s">
        <v>13</v>
      </c>
      <c r="L11" s="26" t="s">
        <v>7</v>
      </c>
      <c r="M11" s="26" t="s">
        <v>8</v>
      </c>
      <c r="N11" s="26"/>
      <c r="O11" s="26" t="s">
        <v>11</v>
      </c>
      <c r="P11" s="26"/>
    </row>
    <row r="12" spans="1:16" x14ac:dyDescent="0.2">
      <c r="A12" s="26"/>
      <c r="B12" s="26"/>
      <c r="C12" s="26"/>
      <c r="D12" s="26"/>
      <c r="E12" s="26"/>
      <c r="F12" s="26"/>
      <c r="G12" s="26" t="s">
        <v>9</v>
      </c>
      <c r="H12" s="26" t="s">
        <v>10</v>
      </c>
      <c r="I12" s="26"/>
      <c r="J12" s="26"/>
      <c r="K12" s="26"/>
      <c r="L12" s="26"/>
      <c r="M12" s="26" t="s">
        <v>9</v>
      </c>
      <c r="N12" s="26" t="s">
        <v>10</v>
      </c>
      <c r="O12" s="26"/>
      <c r="P12" s="26"/>
    </row>
    <row r="13" spans="1:16" ht="44.25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 x14ac:dyDescent="0.2">
      <c r="A14" s="4">
        <v>1</v>
      </c>
      <c r="B14" s="4">
        <v>2</v>
      </c>
      <c r="C14" s="4">
        <v>3</v>
      </c>
      <c r="D14" s="4">
        <v>4</v>
      </c>
      <c r="E14" s="5">
        <v>5</v>
      </c>
      <c r="F14" s="4">
        <v>6</v>
      </c>
      <c r="G14" s="4">
        <v>7</v>
      </c>
      <c r="H14" s="4">
        <v>8</v>
      </c>
      <c r="I14" s="4">
        <v>9</v>
      </c>
      <c r="J14" s="5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5">
        <v>16</v>
      </c>
    </row>
    <row r="15" spans="1:16" s="24" customFormat="1" ht="12" customHeight="1" x14ac:dyDescent="0.2">
      <c r="A15" s="28" t="s">
        <v>58</v>
      </c>
      <c r="B15" s="28"/>
      <c r="C15" s="28"/>
      <c r="D15" s="28"/>
      <c r="E15" s="23">
        <f>E17+E19</f>
        <v>1634378</v>
      </c>
      <c r="F15" s="23">
        <f t="shared" ref="F15:I15" si="0">F17+F19</f>
        <v>1634378</v>
      </c>
      <c r="G15" s="23">
        <f t="shared" si="0"/>
        <v>1229000</v>
      </c>
      <c r="H15" s="23">
        <f t="shared" si="0"/>
        <v>134378</v>
      </c>
      <c r="I15" s="23">
        <f t="shared" si="0"/>
        <v>0</v>
      </c>
      <c r="J15" s="23">
        <f t="shared" ref="J15:P15" si="1">J17</f>
        <v>0</v>
      </c>
      <c r="K15" s="23">
        <f t="shared" si="1"/>
        <v>0</v>
      </c>
      <c r="L15" s="23">
        <f t="shared" si="1"/>
        <v>0</v>
      </c>
      <c r="M15" s="23">
        <f t="shared" si="1"/>
        <v>0</v>
      </c>
      <c r="N15" s="23">
        <f t="shared" si="1"/>
        <v>0</v>
      </c>
      <c r="O15" s="23">
        <f t="shared" si="1"/>
        <v>0</v>
      </c>
      <c r="P15" s="23">
        <f t="shared" si="1"/>
        <v>134378</v>
      </c>
    </row>
    <row r="16" spans="1:16" ht="76.5" x14ac:dyDescent="0.2">
      <c r="A16" s="6" t="s">
        <v>15</v>
      </c>
      <c r="B16" s="7"/>
      <c r="C16" s="8"/>
      <c r="D16" s="9" t="s">
        <v>16</v>
      </c>
      <c r="E16" s="10">
        <f>E17</f>
        <v>134378</v>
      </c>
      <c r="F16" s="11">
        <f>F17</f>
        <v>134378</v>
      </c>
      <c r="G16" s="11">
        <v>0</v>
      </c>
      <c r="H16" s="11">
        <v>134378</v>
      </c>
      <c r="I16" s="11">
        <v>0</v>
      </c>
      <c r="J16" s="10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f t="shared" ref="P16:P21" si="2">E16+J16</f>
        <v>134378</v>
      </c>
    </row>
    <row r="17" spans="1:16" ht="76.5" x14ac:dyDescent="0.2">
      <c r="A17" s="6" t="s">
        <v>17</v>
      </c>
      <c r="B17" s="7"/>
      <c r="C17" s="8"/>
      <c r="D17" s="9" t="s">
        <v>16</v>
      </c>
      <c r="E17" s="10">
        <f>E18</f>
        <v>134378</v>
      </c>
      <c r="F17" s="11">
        <f>F18</f>
        <v>134378</v>
      </c>
      <c r="G17" s="11">
        <v>0</v>
      </c>
      <c r="H17" s="11">
        <v>134378</v>
      </c>
      <c r="I17" s="11">
        <v>0</v>
      </c>
      <c r="J17" s="10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f t="shared" si="2"/>
        <v>134378</v>
      </c>
    </row>
    <row r="18" spans="1:16" ht="63.75" x14ac:dyDescent="0.2">
      <c r="A18" s="12" t="s">
        <v>18</v>
      </c>
      <c r="B18" s="12" t="s">
        <v>20</v>
      </c>
      <c r="C18" s="13" t="s">
        <v>19</v>
      </c>
      <c r="D18" s="14" t="s">
        <v>21</v>
      </c>
      <c r="E18" s="15">
        <f>F18</f>
        <v>134378</v>
      </c>
      <c r="F18" s="16">
        <v>134378</v>
      </c>
      <c r="G18" s="16">
        <v>0</v>
      </c>
      <c r="H18" s="16">
        <v>134378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2"/>
        <v>134378</v>
      </c>
    </row>
    <row r="19" spans="1:16" x14ac:dyDescent="0.2">
      <c r="A19" s="6" t="s">
        <v>30</v>
      </c>
      <c r="B19" s="7"/>
      <c r="C19" s="8"/>
      <c r="D19" s="9" t="s">
        <v>31</v>
      </c>
      <c r="E19" s="10">
        <f>E20</f>
        <v>1500000</v>
      </c>
      <c r="F19" s="11">
        <f>F20</f>
        <v>1500000</v>
      </c>
      <c r="G19" s="11">
        <f t="shared" ref="G19:H19" si="3">G20</f>
        <v>1229000</v>
      </c>
      <c r="H19" s="11">
        <f t="shared" si="3"/>
        <v>0</v>
      </c>
      <c r="I19" s="11">
        <v>0</v>
      </c>
      <c r="J19" s="10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f t="shared" si="2"/>
        <v>1500000</v>
      </c>
    </row>
    <row r="20" spans="1:16" ht="25.5" x14ac:dyDescent="0.2">
      <c r="A20" s="6" t="s">
        <v>32</v>
      </c>
      <c r="B20" s="7"/>
      <c r="C20" s="8"/>
      <c r="D20" s="9" t="s">
        <v>33</v>
      </c>
      <c r="E20" s="10">
        <f>E21</f>
        <v>1500000</v>
      </c>
      <c r="F20" s="11">
        <f>F21</f>
        <v>1500000</v>
      </c>
      <c r="G20" s="11">
        <f t="shared" ref="G20:H20" si="4">G21</f>
        <v>1229000</v>
      </c>
      <c r="H20" s="11">
        <f t="shared" si="4"/>
        <v>0</v>
      </c>
      <c r="I20" s="11">
        <v>0</v>
      </c>
      <c r="J20" s="10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0">
        <f t="shared" si="2"/>
        <v>1500000</v>
      </c>
    </row>
    <row r="21" spans="1:16" ht="25.5" x14ac:dyDescent="0.2">
      <c r="A21" s="12" t="s">
        <v>38</v>
      </c>
      <c r="B21" s="12" t="s">
        <v>40</v>
      </c>
      <c r="C21" s="13" t="s">
        <v>39</v>
      </c>
      <c r="D21" s="14" t="s">
        <v>41</v>
      </c>
      <c r="E21" s="15">
        <f>F21</f>
        <v>1500000</v>
      </c>
      <c r="F21" s="16">
        <v>1500000</v>
      </c>
      <c r="G21" s="16">
        <v>1229000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2"/>
        <v>1500000</v>
      </c>
    </row>
    <row r="22" spans="1:16" s="24" customFormat="1" x14ac:dyDescent="0.2">
      <c r="A22" s="28" t="s">
        <v>59</v>
      </c>
      <c r="B22" s="28"/>
      <c r="C22" s="28"/>
      <c r="D22" s="28"/>
      <c r="E22" s="23">
        <f>E23+E26</f>
        <v>430746</v>
      </c>
      <c r="F22" s="23">
        <f t="shared" ref="F22:M22" si="5">F23+F26</f>
        <v>430746</v>
      </c>
      <c r="G22" s="23">
        <f t="shared" si="5"/>
        <v>0</v>
      </c>
      <c r="H22" s="23">
        <f t="shared" si="5"/>
        <v>0</v>
      </c>
      <c r="I22" s="23">
        <f t="shared" si="5"/>
        <v>0</v>
      </c>
      <c r="J22" s="23">
        <f t="shared" si="5"/>
        <v>0</v>
      </c>
      <c r="K22" s="23">
        <f t="shared" si="5"/>
        <v>0</v>
      </c>
      <c r="L22" s="23">
        <f t="shared" si="5"/>
        <v>0</v>
      </c>
      <c r="M22" s="23">
        <f t="shared" si="5"/>
        <v>0</v>
      </c>
      <c r="N22" s="23">
        <f>N23+N26</f>
        <v>0</v>
      </c>
      <c r="O22" s="23">
        <f t="shared" ref="O22" si="6">O23+O26</f>
        <v>0</v>
      </c>
      <c r="P22" s="23">
        <f t="shared" ref="P22" si="7">P23+P26</f>
        <v>430746</v>
      </c>
    </row>
    <row r="23" spans="1:16" ht="76.5" x14ac:dyDescent="0.2">
      <c r="A23" s="6" t="s">
        <v>15</v>
      </c>
      <c r="B23" s="7"/>
      <c r="C23" s="8"/>
      <c r="D23" s="9" t="s">
        <v>16</v>
      </c>
      <c r="E23" s="10">
        <f>E24</f>
        <v>210000</v>
      </c>
      <c r="F23" s="11">
        <f>F24</f>
        <v>210000</v>
      </c>
      <c r="G23" s="11">
        <f t="shared" ref="G23:H23" si="8">G24</f>
        <v>0</v>
      </c>
      <c r="H23" s="11">
        <f t="shared" si="8"/>
        <v>0</v>
      </c>
      <c r="I23" s="11">
        <v>0</v>
      </c>
      <c r="J23" s="10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0">
        <f t="shared" ref="P23:P40" si="9">E23+J23</f>
        <v>210000</v>
      </c>
    </row>
    <row r="24" spans="1:16" ht="76.5" x14ac:dyDescent="0.2">
      <c r="A24" s="6" t="s">
        <v>17</v>
      </c>
      <c r="B24" s="7"/>
      <c r="C24" s="8"/>
      <c r="D24" s="9" t="s">
        <v>16</v>
      </c>
      <c r="E24" s="10">
        <f>E25</f>
        <v>210000</v>
      </c>
      <c r="F24" s="11">
        <f>F25</f>
        <v>210000</v>
      </c>
      <c r="G24" s="11">
        <f t="shared" ref="G24:H24" si="10">G25</f>
        <v>0</v>
      </c>
      <c r="H24" s="11">
        <f t="shared" si="10"/>
        <v>0</v>
      </c>
      <c r="I24" s="11">
        <v>0</v>
      </c>
      <c r="J24" s="10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0">
        <f t="shared" si="9"/>
        <v>210000</v>
      </c>
    </row>
    <row r="25" spans="1:16" ht="63.75" x14ac:dyDescent="0.2">
      <c r="A25" s="12" t="s">
        <v>18</v>
      </c>
      <c r="B25" s="12" t="s">
        <v>20</v>
      </c>
      <c r="C25" s="13" t="s">
        <v>19</v>
      </c>
      <c r="D25" s="14" t="s">
        <v>21</v>
      </c>
      <c r="E25" s="15">
        <f>F25</f>
        <v>210000</v>
      </c>
      <c r="F25" s="16">
        <v>210000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9"/>
        <v>210000</v>
      </c>
    </row>
    <row r="26" spans="1:16" x14ac:dyDescent="0.2">
      <c r="A26" s="6" t="s">
        <v>30</v>
      </c>
      <c r="B26" s="7"/>
      <c r="C26" s="8"/>
      <c r="D26" s="9" t="s">
        <v>31</v>
      </c>
      <c r="E26" s="10">
        <f>E27</f>
        <v>220746</v>
      </c>
      <c r="F26" s="11">
        <f>F27</f>
        <v>220746</v>
      </c>
      <c r="G26" s="11">
        <f t="shared" ref="G26:H27" si="11">G27</f>
        <v>0</v>
      </c>
      <c r="H26" s="11">
        <f t="shared" si="11"/>
        <v>0</v>
      </c>
      <c r="I26" s="11">
        <v>0</v>
      </c>
      <c r="J26" s="10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0">
        <f t="shared" si="9"/>
        <v>220746</v>
      </c>
    </row>
    <row r="27" spans="1:16" ht="25.5" x14ac:dyDescent="0.2">
      <c r="A27" s="6" t="s">
        <v>32</v>
      </c>
      <c r="B27" s="7"/>
      <c r="C27" s="8"/>
      <c r="D27" s="9" t="s">
        <v>33</v>
      </c>
      <c r="E27" s="10">
        <f>E28</f>
        <v>220746</v>
      </c>
      <c r="F27" s="11">
        <f>F28</f>
        <v>220746</v>
      </c>
      <c r="G27" s="11">
        <f t="shared" si="11"/>
        <v>0</v>
      </c>
      <c r="H27" s="11">
        <f t="shared" si="11"/>
        <v>0</v>
      </c>
      <c r="I27" s="11">
        <v>0</v>
      </c>
      <c r="J27" s="10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0">
        <f t="shared" si="9"/>
        <v>220746</v>
      </c>
    </row>
    <row r="28" spans="1:16" ht="25.5" x14ac:dyDescent="0.2">
      <c r="A28" s="12">
        <v>0</v>
      </c>
      <c r="B28" s="12" t="s">
        <v>40</v>
      </c>
      <c r="C28" s="13" t="s">
        <v>39</v>
      </c>
      <c r="D28" s="14" t="s">
        <v>41</v>
      </c>
      <c r="E28" s="15">
        <f>F28</f>
        <v>220746</v>
      </c>
      <c r="F28" s="16">
        <v>220746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9"/>
        <v>220746</v>
      </c>
    </row>
    <row r="29" spans="1:16" s="24" customFormat="1" ht="12" customHeight="1" x14ac:dyDescent="0.2">
      <c r="A29" s="28" t="s">
        <v>60</v>
      </c>
      <c r="B29" s="28"/>
      <c r="C29" s="28"/>
      <c r="D29" s="28"/>
      <c r="E29" s="23">
        <f>E31+E34</f>
        <v>0</v>
      </c>
      <c r="F29" s="23">
        <f t="shared" ref="F29:O29" si="12">F31+F34</f>
        <v>0</v>
      </c>
      <c r="G29" s="23">
        <f t="shared" si="12"/>
        <v>-80000</v>
      </c>
      <c r="H29" s="23">
        <f t="shared" si="12"/>
        <v>-7630</v>
      </c>
      <c r="I29" s="23">
        <f t="shared" si="12"/>
        <v>0</v>
      </c>
      <c r="J29" s="23">
        <f t="shared" si="12"/>
        <v>0</v>
      </c>
      <c r="K29" s="23">
        <f t="shared" si="12"/>
        <v>0</v>
      </c>
      <c r="L29" s="23">
        <f t="shared" si="12"/>
        <v>0</v>
      </c>
      <c r="M29" s="23">
        <f t="shared" si="12"/>
        <v>0</v>
      </c>
      <c r="N29" s="23">
        <f t="shared" si="12"/>
        <v>0</v>
      </c>
      <c r="O29" s="23">
        <f t="shared" si="12"/>
        <v>0</v>
      </c>
      <c r="P29" s="23">
        <f t="shared" si="9"/>
        <v>0</v>
      </c>
    </row>
    <row r="30" spans="1:16" ht="76.5" x14ac:dyDescent="0.2">
      <c r="A30" s="6" t="s">
        <v>15</v>
      </c>
      <c r="B30" s="7"/>
      <c r="C30" s="8"/>
      <c r="D30" s="9" t="s">
        <v>16</v>
      </c>
      <c r="E30" s="10">
        <f>E31</f>
        <v>0</v>
      </c>
      <c r="F30" s="11">
        <f>F31</f>
        <v>0</v>
      </c>
      <c r="G30" s="11">
        <v>0</v>
      </c>
      <c r="H30" s="11">
        <f>H31</f>
        <v>0</v>
      </c>
      <c r="I30" s="11">
        <v>0</v>
      </c>
      <c r="J30" s="10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0">
        <f t="shared" si="9"/>
        <v>0</v>
      </c>
    </row>
    <row r="31" spans="1:16" ht="76.5" x14ac:dyDescent="0.2">
      <c r="A31" s="6" t="s">
        <v>17</v>
      </c>
      <c r="B31" s="7"/>
      <c r="C31" s="8"/>
      <c r="D31" s="9" t="s">
        <v>16</v>
      </c>
      <c r="E31" s="10">
        <f>E32+E33</f>
        <v>0</v>
      </c>
      <c r="F31" s="11">
        <f>F32+F33</f>
        <v>0</v>
      </c>
      <c r="G31" s="11">
        <v>0</v>
      </c>
      <c r="H31" s="11">
        <f>H32</f>
        <v>0</v>
      </c>
      <c r="I31" s="11">
        <v>0</v>
      </c>
      <c r="J31" s="10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0">
        <f t="shared" si="9"/>
        <v>0</v>
      </c>
    </row>
    <row r="32" spans="1:16" x14ac:dyDescent="0.2">
      <c r="A32" s="12" t="s">
        <v>22</v>
      </c>
      <c r="B32" s="12" t="s">
        <v>24</v>
      </c>
      <c r="C32" s="13" t="s">
        <v>23</v>
      </c>
      <c r="D32" s="14" t="s">
        <v>25</v>
      </c>
      <c r="E32" s="15">
        <v>0</v>
      </c>
      <c r="F32" s="16">
        <v>0</v>
      </c>
      <c r="G32" s="16">
        <v>0</v>
      </c>
      <c r="H32" s="16">
        <v>0</v>
      </c>
      <c r="I32" s="16">
        <v>0</v>
      </c>
      <c r="J32" s="15">
        <v>26170</v>
      </c>
      <c r="K32" s="16">
        <v>0</v>
      </c>
      <c r="L32" s="16">
        <v>26170</v>
      </c>
      <c r="M32" s="16">
        <v>0</v>
      </c>
      <c r="N32" s="16">
        <v>0</v>
      </c>
      <c r="O32" s="16">
        <v>0</v>
      </c>
      <c r="P32" s="15">
        <f t="shared" si="9"/>
        <v>26170</v>
      </c>
    </row>
    <row r="33" spans="1:16" ht="25.5" x14ac:dyDescent="0.2">
      <c r="A33" s="12" t="s">
        <v>26</v>
      </c>
      <c r="B33" s="12" t="s">
        <v>28</v>
      </c>
      <c r="C33" s="13" t="s">
        <v>27</v>
      </c>
      <c r="D33" s="14" t="s">
        <v>29</v>
      </c>
      <c r="E33" s="15">
        <v>0</v>
      </c>
      <c r="F33" s="16">
        <v>0</v>
      </c>
      <c r="G33" s="16">
        <v>0</v>
      </c>
      <c r="H33" s="16">
        <v>0</v>
      </c>
      <c r="I33" s="16">
        <v>0</v>
      </c>
      <c r="J33" s="15">
        <v>-26170</v>
      </c>
      <c r="K33" s="16">
        <v>0</v>
      </c>
      <c r="L33" s="16">
        <v>-26170</v>
      </c>
      <c r="M33" s="16">
        <v>0</v>
      </c>
      <c r="N33" s="16">
        <v>0</v>
      </c>
      <c r="O33" s="16">
        <v>0</v>
      </c>
      <c r="P33" s="15">
        <f t="shared" si="9"/>
        <v>-26170</v>
      </c>
    </row>
    <row r="34" spans="1:16" x14ac:dyDescent="0.2">
      <c r="A34" s="6" t="s">
        <v>30</v>
      </c>
      <c r="B34" s="7"/>
      <c r="C34" s="8"/>
      <c r="D34" s="9" t="s">
        <v>31</v>
      </c>
      <c r="E34" s="10">
        <f>E35</f>
        <v>0</v>
      </c>
      <c r="F34" s="11">
        <f>F35</f>
        <v>0</v>
      </c>
      <c r="G34" s="11">
        <f t="shared" ref="G34:H34" si="13">G35</f>
        <v>-80000</v>
      </c>
      <c r="H34" s="11">
        <f t="shared" si="13"/>
        <v>-7630</v>
      </c>
      <c r="I34" s="11">
        <v>0</v>
      </c>
      <c r="J34" s="10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0">
        <f t="shared" si="9"/>
        <v>0</v>
      </c>
    </row>
    <row r="35" spans="1:16" ht="25.5" x14ac:dyDescent="0.2">
      <c r="A35" s="6" t="s">
        <v>32</v>
      </c>
      <c r="B35" s="7"/>
      <c r="C35" s="8"/>
      <c r="D35" s="9" t="s">
        <v>33</v>
      </c>
      <c r="E35" s="10">
        <f>SUM(E36:E40)</f>
        <v>0</v>
      </c>
      <c r="F35" s="11">
        <f>SUM(F36:F40)</f>
        <v>0</v>
      </c>
      <c r="G35" s="11">
        <f t="shared" ref="G35:I35" si="14">SUM(G36:G40)</f>
        <v>-80000</v>
      </c>
      <c r="H35" s="11">
        <f t="shared" si="14"/>
        <v>-7630</v>
      </c>
      <c r="I35" s="11">
        <f t="shared" si="14"/>
        <v>0</v>
      </c>
      <c r="J35" s="10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0">
        <f t="shared" si="9"/>
        <v>0</v>
      </c>
    </row>
    <row r="36" spans="1:16" x14ac:dyDescent="0.2">
      <c r="A36" s="12" t="s">
        <v>34</v>
      </c>
      <c r="B36" s="12" t="s">
        <v>36</v>
      </c>
      <c r="C36" s="13" t="s">
        <v>35</v>
      </c>
      <c r="D36" s="14" t="s">
        <v>37</v>
      </c>
      <c r="E36" s="15">
        <v>-3000</v>
      </c>
      <c r="F36" s="16">
        <v>-3000</v>
      </c>
      <c r="G36" s="16">
        <v>0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9"/>
        <v>-3000</v>
      </c>
    </row>
    <row r="37" spans="1:16" ht="25.5" x14ac:dyDescent="0.2">
      <c r="A37" s="12" t="s">
        <v>38</v>
      </c>
      <c r="B37" s="12" t="s">
        <v>40</v>
      </c>
      <c r="C37" s="13" t="s">
        <v>39</v>
      </c>
      <c r="D37" s="14" t="s">
        <v>41</v>
      </c>
      <c r="E37" s="15">
        <f>F37</f>
        <v>161630</v>
      </c>
      <c r="F37" s="16">
        <f>118630+H37-7000</f>
        <v>161630</v>
      </c>
      <c r="G37" s="16">
        <v>0</v>
      </c>
      <c r="H37" s="16">
        <v>50000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9"/>
        <v>161630</v>
      </c>
    </row>
    <row r="38" spans="1:16" ht="25.5" x14ac:dyDescent="0.2">
      <c r="A38" s="12" t="s">
        <v>42</v>
      </c>
      <c r="B38" s="12" t="s">
        <v>44</v>
      </c>
      <c r="C38" s="13" t="s">
        <v>43</v>
      </c>
      <c r="D38" s="14" t="s">
        <v>45</v>
      </c>
      <c r="E38" s="15">
        <v>-108000</v>
      </c>
      <c r="F38" s="16">
        <v>-108000</v>
      </c>
      <c r="G38" s="16">
        <v>-80000</v>
      </c>
      <c r="H38" s="16">
        <v>-7000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9"/>
        <v>-108000</v>
      </c>
    </row>
    <row r="39" spans="1:16" x14ac:dyDescent="0.2">
      <c r="A39" s="12" t="s">
        <v>46</v>
      </c>
      <c r="B39" s="12" t="s">
        <v>48</v>
      </c>
      <c r="C39" s="13" t="s">
        <v>47</v>
      </c>
      <c r="D39" s="14" t="s">
        <v>49</v>
      </c>
      <c r="E39" s="15">
        <v>-630</v>
      </c>
      <c r="F39" s="16">
        <v>-630</v>
      </c>
      <c r="G39" s="16">
        <v>0</v>
      </c>
      <c r="H39" s="16">
        <v>-630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9"/>
        <v>-630</v>
      </c>
    </row>
    <row r="40" spans="1:16" ht="38.25" x14ac:dyDescent="0.2">
      <c r="A40" s="12" t="s">
        <v>50</v>
      </c>
      <c r="B40" s="12" t="s">
        <v>52</v>
      </c>
      <c r="C40" s="13" t="s">
        <v>51</v>
      </c>
      <c r="D40" s="14" t="s">
        <v>53</v>
      </c>
      <c r="E40" s="15">
        <v>-50000</v>
      </c>
      <c r="F40" s="16">
        <v>-50000</v>
      </c>
      <c r="G40" s="16">
        <v>0</v>
      </c>
      <c r="H40" s="16">
        <v>-50000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9"/>
        <v>-50000</v>
      </c>
    </row>
    <row r="41" spans="1:16" x14ac:dyDescent="0.2">
      <c r="A41" s="17" t="s">
        <v>54</v>
      </c>
      <c r="B41" s="18" t="s">
        <v>54</v>
      </c>
      <c r="C41" s="19" t="s">
        <v>54</v>
      </c>
      <c r="D41" s="20" t="s">
        <v>55</v>
      </c>
      <c r="E41" s="10">
        <f>E29+E22+E15</f>
        <v>2065124</v>
      </c>
      <c r="F41" s="10">
        <f t="shared" ref="F41:P41" si="15">F29+F22+F15</f>
        <v>2065124</v>
      </c>
      <c r="G41" s="10">
        <f t="shared" si="15"/>
        <v>1149000</v>
      </c>
      <c r="H41" s="10">
        <f t="shared" si="15"/>
        <v>126748</v>
      </c>
      <c r="I41" s="10">
        <f t="shared" si="15"/>
        <v>0</v>
      </c>
      <c r="J41" s="10">
        <f t="shared" si="15"/>
        <v>0</v>
      </c>
      <c r="K41" s="10">
        <f t="shared" si="15"/>
        <v>0</v>
      </c>
      <c r="L41" s="10">
        <f t="shared" si="15"/>
        <v>0</v>
      </c>
      <c r="M41" s="10">
        <f t="shared" si="15"/>
        <v>0</v>
      </c>
      <c r="N41" s="10">
        <f t="shared" si="15"/>
        <v>0</v>
      </c>
      <c r="O41" s="10">
        <f t="shared" si="15"/>
        <v>0</v>
      </c>
      <c r="P41" s="10">
        <f t="shared" si="15"/>
        <v>565124</v>
      </c>
    </row>
    <row r="44" spans="1:16" x14ac:dyDescent="0.2">
      <c r="B44" s="3" t="s">
        <v>67</v>
      </c>
      <c r="I44" s="3" t="s">
        <v>66</v>
      </c>
    </row>
  </sheetData>
  <mergeCells count="26">
    <mergeCell ref="A15:D15"/>
    <mergeCell ref="A22:D22"/>
    <mergeCell ref="A29:D29"/>
    <mergeCell ref="G12:G13"/>
    <mergeCell ref="H12:H13"/>
    <mergeCell ref="A10:A13"/>
    <mergeCell ref="B10:B13"/>
    <mergeCell ref="C10:C13"/>
    <mergeCell ref="D10:D13"/>
    <mergeCell ref="G11:H11"/>
    <mergeCell ref="F5:L5"/>
    <mergeCell ref="F6:L6"/>
    <mergeCell ref="F7:L7"/>
    <mergeCell ref="O11:O13"/>
    <mergeCell ref="P10:P13"/>
    <mergeCell ref="I11:I13"/>
    <mergeCell ref="J10:O10"/>
    <mergeCell ref="J11:J13"/>
    <mergeCell ref="K11:K13"/>
    <mergeCell ref="L11:L13"/>
    <mergeCell ref="M11:N11"/>
    <mergeCell ref="M12:M13"/>
    <mergeCell ref="N12:N13"/>
    <mergeCell ref="E10:I10"/>
    <mergeCell ref="E11:E13"/>
    <mergeCell ref="F11:F13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2</dc:creator>
  <cp:lastModifiedBy>Фінансовий 2</cp:lastModifiedBy>
  <dcterms:created xsi:type="dcterms:W3CDTF">2022-10-24T07:31:44Z</dcterms:created>
  <dcterms:modified xsi:type="dcterms:W3CDTF">2022-10-24T12:42:52Z</dcterms:modified>
</cp:coreProperties>
</file>