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 2023 рік\бюджетна 23.02.23\"/>
    </mc:Choice>
  </mc:AlternateContent>
  <bookViews>
    <workbookView xWindow="0" yWindow="0" windowWidth="15345" windowHeight="675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2" i="1"/>
  <c r="P11" i="1"/>
  <c r="O13" i="1"/>
  <c r="N13" i="1"/>
  <c r="M13" i="1"/>
  <c r="L13" i="1"/>
  <c r="K13" i="1"/>
  <c r="J13" i="1"/>
  <c r="J17" i="1"/>
  <c r="O17" i="1"/>
  <c r="K17" i="1"/>
  <c r="P30" i="1"/>
  <c r="L21" i="1" l="1"/>
  <c r="M21" i="1"/>
  <c r="N21" i="1"/>
  <c r="O21" i="1"/>
  <c r="K21" i="1"/>
  <c r="K12" i="1"/>
  <c r="K11" i="1" s="1"/>
  <c r="E13" i="1"/>
  <c r="P14" i="1"/>
  <c r="P15" i="1"/>
  <c r="F26" i="1" l="1"/>
  <c r="F25" i="1" s="1"/>
  <c r="E26" i="1"/>
  <c r="P26" i="1" l="1"/>
  <c r="E25" i="1"/>
  <c r="P25" i="1" s="1"/>
  <c r="J30" i="1"/>
  <c r="L12" i="1" l="1"/>
  <c r="L11" i="1" s="1"/>
  <c r="M12" i="1"/>
  <c r="M11" i="1" s="1"/>
  <c r="N12" i="1"/>
  <c r="N11" i="1" s="1"/>
  <c r="O12" i="1"/>
  <c r="O11" i="1" s="1"/>
  <c r="J12" i="1"/>
  <c r="J11" i="1" s="1"/>
  <c r="J35" i="1" s="1"/>
  <c r="P35" i="1" s="1"/>
  <c r="G13" i="1"/>
  <c r="G12" i="1" s="1"/>
  <c r="G11" i="1" s="1"/>
  <c r="H13" i="1"/>
  <c r="H12" i="1" s="1"/>
  <c r="H11" i="1" s="1"/>
  <c r="I13" i="1"/>
  <c r="I12" i="1" s="1"/>
  <c r="I11" i="1" s="1"/>
  <c r="F13" i="1"/>
  <c r="F12" i="1" s="1"/>
  <c r="F11" i="1" s="1"/>
  <c r="L31" i="1"/>
  <c r="M31" i="1"/>
  <c r="N31" i="1"/>
  <c r="P34" i="1"/>
  <c r="O33" i="1"/>
  <c r="P33" i="1" s="1"/>
  <c r="J33" i="1"/>
  <c r="J32" i="1" s="1"/>
  <c r="J31" i="1" s="1"/>
  <c r="K33" i="1"/>
  <c r="K32" i="1" s="1"/>
  <c r="K31" i="1" s="1"/>
  <c r="G33" i="1"/>
  <c r="G32" i="1" s="1"/>
  <c r="G31" i="1" s="1"/>
  <c r="H33" i="1"/>
  <c r="H32" i="1" s="1"/>
  <c r="H31" i="1" s="1"/>
  <c r="I33" i="1"/>
  <c r="I32" i="1" s="1"/>
  <c r="I31" i="1" s="1"/>
  <c r="F33" i="1"/>
  <c r="F32" i="1" s="1"/>
  <c r="F31" i="1" s="1"/>
  <c r="E33" i="1"/>
  <c r="E32" i="1" s="1"/>
  <c r="E31" i="1" s="1"/>
  <c r="N35" i="1" l="1"/>
  <c r="G35" i="1"/>
  <c r="F35" i="1"/>
  <c r="M35" i="1"/>
  <c r="I35" i="1"/>
  <c r="K35" i="1"/>
  <c r="L35" i="1"/>
  <c r="H35" i="1"/>
  <c r="E12" i="1"/>
  <c r="E11" i="1" s="1"/>
  <c r="E35" i="1" s="1"/>
  <c r="O32" i="1"/>
  <c r="P32" i="1" s="1"/>
  <c r="P31" i="1" s="1"/>
  <c r="P24" i="1"/>
  <c r="P23" i="1"/>
  <c r="P22" i="1"/>
  <c r="P21" i="1"/>
  <c r="P20" i="1"/>
  <c r="P19" i="1"/>
  <c r="P18" i="1"/>
  <c r="O31" i="1" l="1"/>
  <c r="O35" i="1" s="1"/>
</calcChain>
</file>

<file path=xl/sharedStrings.xml><?xml version="1.0" encoding="utf-8"?>
<sst xmlns="http://schemas.openxmlformats.org/spreadsheetml/2006/main" count="94" uniqueCount="78">
  <si>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</si>
  <si>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</si>
  <si>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</si>
  <si>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</si>
  <si>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</si>
  <si>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</si>
  <si>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</si>
  <si>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</si>
  <si>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</si>
  <si>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</si>
  <si>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</si>
  <si>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</si>
  <si>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</si>
  <si>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</si>
  <si>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</si>
  <si>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</si>
  <si>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Великобичківська селищна рада</t>
  </si>
  <si>
    <t>0110000</t>
  </si>
  <si>
    <t>0180</t>
  </si>
  <si>
    <t>0116030</t>
  </si>
  <si>
    <t>0620</t>
  </si>
  <si>
    <t>6030</t>
  </si>
  <si>
    <t>Організація благоустрою населених пунктів</t>
  </si>
  <si>
    <t>0117325</t>
  </si>
  <si>
    <t>0443</t>
  </si>
  <si>
    <t>7325</t>
  </si>
  <si>
    <t>Будівництво споруд, установ та закладів фізичної культури і спорту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</si>
  <si>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</si>
  <si>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</si>
  <si>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</si>
  <si>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</si>
  <si>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</si>
  <si>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0490</t>
  </si>
  <si>
    <t>7680</t>
  </si>
  <si>
    <t>Членські внески до асоціацій органів місцевого самоврядування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</si>
  <si>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</si>
  <si>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</si>
  <si>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</si>
  <si>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</si>
  <si>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</si>
  <si>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</si>
  <si>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</si>
  <si>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</si>
  <si>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0613230</t>
  </si>
  <si>
    <t>1070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</si>
  <si>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</si>
  <si>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</si>
  <si>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0614040</t>
  </si>
  <si>
    <t>0824</t>
  </si>
  <si>
    <t>4040</t>
  </si>
  <si>
    <t>Забезпечення діяльності музеїв i виставок</t>
  </si>
  <si>
    <t>3700000</t>
  </si>
  <si>
    <t>Фінансовий відділ Великобичківської селищної ради</t>
  </si>
  <si>
    <t>3710000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</si>
  <si>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</si>
  <si>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</si>
  <si>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</si>
  <si>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</si>
  <si>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</si>
  <si>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0752500000</t>
  </si>
  <si>
    <t>(код бюджету)</t>
  </si>
  <si>
    <t>2.Перерозподіл в межах загального обсягу</t>
  </si>
  <si>
    <t>1.Спрямування залишку коштів бюджету, що утворився на 01.01.2023 року</t>
  </si>
  <si>
    <t xml:space="preserve">            Зміни до розподілу видатків бюджету Великобичківської територіальної громади на 2023 рік</t>
  </si>
  <si>
    <t>Секретар ради</t>
  </si>
  <si>
    <t>Валентина БОЖУК</t>
  </si>
  <si>
    <t>в тому числі:</t>
  </si>
  <si>
    <t>за рахунок залишку коштів екологічного податку</t>
  </si>
  <si>
    <t>0117363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</si>
  <si>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</si>
  <si>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</si>
  <si>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головними розпорядниками коштів(спрямування залишку коштів бюджету станом на 01.01.2023р., перерозподілу у межах змін загального обсягу видатків селищного бюджету)</t>
  </si>
  <si>
    <t xml:space="preserve">Додаток №  2.1
до рішення 23-ї сесії 8-го скл. ІІ-засідання   Великобичківської селищної ради   від 23.02.2023р №    904     </t>
  </si>
  <si>
    <t>3719770</t>
  </si>
  <si>
    <t>9770</t>
  </si>
  <si>
    <t>Інші субвенції з місцевого бюджету</t>
  </si>
  <si>
    <t>а сама:</t>
  </si>
  <si>
    <t>Будівництво спортивного майданчику з елементами спортивного комплексу для вуличних тренувань (Street workout) в смт. Великий Бичків по вул. Промислова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</si>
</sst>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4" fontId="2" fillId="3" borderId="2" xfId="1" applyNumberFormat="1" applyFont="1" applyFill="1" applyBorder="1" applyAlignment="1">
      <alignment horizontal="center" vertical="center" wrapText="1"/>
    </xf>
    <xf numFmtId="0" fontId="2" fillId="0" borderId="0" xfId="1" applyFont="1"/>
    <xf numFmtId="0" fontId="6" fillId="0" borderId="0" xfId="1" applyFont="1"/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" xfId="0" quotePrefix="1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 wrapText="1"/>
    </xf>
    <xf numFmtId="4" fontId="8" fillId="0" borderId="2" xfId="0" quotePrefix="1" applyNumberFormat="1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2" fillId="3" borderId="2" xfId="1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2">
    <cellStyle name="Звичайний" xfId="0" builtinId="0"/>
    <cellStyle name="Обычный_дод.3 до рішенн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A4" sqref="A4"/>
    </sheetView>
  </sheetViews>
  <sheetFormatPr defaultRowHeight="12.75" x14ac:dyDescent="0.2"/>
  <cols>
    <col min="1" max="3" width="12" style="1" customWidth="1"/>
    <col min="4" max="4" width="40.7109375" style="1" customWidth="1"/>
    <col min="5" max="16" width="13.7109375" style="1" customWidth="1"/>
    <col min="17" max="16384" width="9.140625" style="1"/>
  </cols>
  <sheetData>
    <row r="1" spans="1:16" ht="56.25" customHeight="1" x14ac:dyDescent="0.2">
      <c r="M1" s="39" t="s">
        <v>72</v>
      </c>
      <c r="N1" s="39"/>
      <c r="O1" s="39"/>
    </row>
    <row r="2" spans="1:16" ht="15.75" x14ac:dyDescent="0.2">
      <c r="A2" s="25"/>
      <c r="B2" s="26"/>
      <c r="C2" s="26"/>
      <c r="D2" s="26"/>
      <c r="E2" s="40" t="s">
        <v>63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26"/>
    </row>
    <row r="3" spans="1:16" ht="15.75" x14ac:dyDescent="0.2">
      <c r="A3" s="25"/>
      <c r="B3" s="26"/>
      <c r="C3" s="26"/>
      <c r="D3" s="41" t="s">
        <v>71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26"/>
    </row>
    <row r="4" spans="1:16" x14ac:dyDescent="0.2">
      <c r="A4" s="2" t="s">
        <v>59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">
      <c r="A5" s="4" t="s">
        <v>60</v>
      </c>
      <c r="P5" s="5" t="s">
        <v>0</v>
      </c>
    </row>
    <row r="6" spans="1:16" x14ac:dyDescent="0.2">
      <c r="A6" s="37" t="s">
        <v>1</v>
      </c>
      <c r="B6" s="37" t="s">
        <v>2</v>
      </c>
      <c r="C6" s="37" t="s">
        <v>3</v>
      </c>
      <c r="D6" s="35" t="s">
        <v>4</v>
      </c>
      <c r="E6" s="35" t="s">
        <v>5</v>
      </c>
      <c r="F6" s="35"/>
      <c r="G6" s="35"/>
      <c r="H6" s="35"/>
      <c r="I6" s="35"/>
      <c r="J6" s="35" t="s">
        <v>12</v>
      </c>
      <c r="K6" s="35"/>
      <c r="L6" s="35"/>
      <c r="M6" s="35"/>
      <c r="N6" s="35"/>
      <c r="O6" s="35"/>
      <c r="P6" s="38" t="s">
        <v>14</v>
      </c>
    </row>
    <row r="7" spans="1:16" x14ac:dyDescent="0.2">
      <c r="A7" s="35"/>
      <c r="B7" s="35"/>
      <c r="C7" s="35"/>
      <c r="D7" s="35"/>
      <c r="E7" s="38" t="s">
        <v>6</v>
      </c>
      <c r="F7" s="35" t="s">
        <v>7</v>
      </c>
      <c r="G7" s="35" t="s">
        <v>8</v>
      </c>
      <c r="H7" s="35"/>
      <c r="I7" s="35" t="s">
        <v>11</v>
      </c>
      <c r="J7" s="38" t="s">
        <v>6</v>
      </c>
      <c r="K7" s="35" t="s">
        <v>13</v>
      </c>
      <c r="L7" s="35" t="s">
        <v>7</v>
      </c>
      <c r="M7" s="35" t="s">
        <v>8</v>
      </c>
      <c r="N7" s="35"/>
      <c r="O7" s="35" t="s">
        <v>11</v>
      </c>
      <c r="P7" s="35"/>
    </row>
    <row r="8" spans="1:16" x14ac:dyDescent="0.2">
      <c r="A8" s="35"/>
      <c r="B8" s="35"/>
      <c r="C8" s="35"/>
      <c r="D8" s="35"/>
      <c r="E8" s="35"/>
      <c r="F8" s="35"/>
      <c r="G8" s="35" t="s">
        <v>9</v>
      </c>
      <c r="H8" s="35" t="s">
        <v>10</v>
      </c>
      <c r="I8" s="35"/>
      <c r="J8" s="35"/>
      <c r="K8" s="35"/>
      <c r="L8" s="35"/>
      <c r="M8" s="35" t="s">
        <v>9</v>
      </c>
      <c r="N8" s="35" t="s">
        <v>10</v>
      </c>
      <c r="O8" s="35"/>
      <c r="P8" s="35"/>
    </row>
    <row r="9" spans="1:16" ht="44.25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x14ac:dyDescent="0.2">
      <c r="A10" s="33">
        <v>1</v>
      </c>
      <c r="B10" s="33">
        <v>2</v>
      </c>
      <c r="C10" s="33">
        <v>3</v>
      </c>
      <c r="D10" s="33">
        <v>4</v>
      </c>
      <c r="E10" s="32">
        <v>5</v>
      </c>
      <c r="F10" s="33">
        <v>6</v>
      </c>
      <c r="G10" s="33">
        <v>7</v>
      </c>
      <c r="H10" s="33">
        <v>8</v>
      </c>
      <c r="I10" s="33">
        <v>9</v>
      </c>
      <c r="J10" s="32">
        <v>10</v>
      </c>
      <c r="K10" s="33">
        <v>11</v>
      </c>
      <c r="L10" s="33">
        <v>12</v>
      </c>
      <c r="M10" s="33">
        <v>13</v>
      </c>
      <c r="N10" s="33">
        <v>14</v>
      </c>
      <c r="O10" s="33">
        <v>15</v>
      </c>
      <c r="P10" s="32">
        <v>16</v>
      </c>
    </row>
    <row r="11" spans="1:16" s="7" customFormat="1" ht="36.75" customHeight="1" x14ac:dyDescent="0.2">
      <c r="A11" s="36" t="s">
        <v>62</v>
      </c>
      <c r="B11" s="36"/>
      <c r="C11" s="36"/>
      <c r="D11" s="36"/>
      <c r="E11" s="6">
        <f t="shared" ref="E11:O11" si="0">E12+E20+E25</f>
        <v>750000</v>
      </c>
      <c r="F11" s="6">
        <f t="shared" si="0"/>
        <v>750000</v>
      </c>
      <c r="G11" s="6">
        <f t="shared" si="0"/>
        <v>0</v>
      </c>
      <c r="H11" s="6">
        <f t="shared" si="0"/>
        <v>0</v>
      </c>
      <c r="I11" s="6">
        <f t="shared" si="0"/>
        <v>0</v>
      </c>
      <c r="J11" s="6">
        <f t="shared" si="0"/>
        <v>2246170</v>
      </c>
      <c r="K11" s="6">
        <f t="shared" si="0"/>
        <v>2118170</v>
      </c>
      <c r="L11" s="6">
        <f t="shared" si="0"/>
        <v>128000</v>
      </c>
      <c r="M11" s="6">
        <f t="shared" si="0"/>
        <v>0</v>
      </c>
      <c r="N11" s="6">
        <f t="shared" si="0"/>
        <v>0</v>
      </c>
      <c r="O11" s="6">
        <f t="shared" si="0"/>
        <v>2118170</v>
      </c>
      <c r="P11" s="6">
        <f>P12+P20+P25</f>
        <v>2996170</v>
      </c>
    </row>
    <row r="12" spans="1:16" x14ac:dyDescent="0.2">
      <c r="A12" s="9" t="s">
        <v>15</v>
      </c>
      <c r="B12" s="10"/>
      <c r="C12" s="11"/>
      <c r="D12" s="12" t="s">
        <v>16</v>
      </c>
      <c r="E12" s="13">
        <f>E13</f>
        <v>30000</v>
      </c>
      <c r="F12" s="14">
        <f>F13</f>
        <v>30000</v>
      </c>
      <c r="G12" s="14">
        <f t="shared" ref="G12:I12" si="1">G13</f>
        <v>0</v>
      </c>
      <c r="H12" s="14">
        <f t="shared" si="1"/>
        <v>0</v>
      </c>
      <c r="I12" s="14">
        <f t="shared" si="1"/>
        <v>0</v>
      </c>
      <c r="J12" s="13">
        <f>J13</f>
        <v>183010</v>
      </c>
      <c r="K12" s="14">
        <f>K13</f>
        <v>183010</v>
      </c>
      <c r="L12" s="14">
        <f t="shared" ref="L12:O12" si="2">L13</f>
        <v>0</v>
      </c>
      <c r="M12" s="14">
        <f t="shared" si="2"/>
        <v>0</v>
      </c>
      <c r="N12" s="14">
        <f t="shared" si="2"/>
        <v>0</v>
      </c>
      <c r="O12" s="14">
        <f t="shared" si="2"/>
        <v>183010</v>
      </c>
      <c r="P12" s="13">
        <f>E12+J12</f>
        <v>213010</v>
      </c>
    </row>
    <row r="13" spans="1:16" x14ac:dyDescent="0.2">
      <c r="A13" s="9" t="s">
        <v>17</v>
      </c>
      <c r="B13" s="10"/>
      <c r="C13" s="11"/>
      <c r="D13" s="12" t="s">
        <v>16</v>
      </c>
      <c r="E13" s="13">
        <f t="shared" ref="E13:I13" si="3">SUM(E14:E19)</f>
        <v>30000</v>
      </c>
      <c r="F13" s="14">
        <f t="shared" si="3"/>
        <v>30000</v>
      </c>
      <c r="G13" s="14">
        <f t="shared" si="3"/>
        <v>0</v>
      </c>
      <c r="H13" s="14">
        <f t="shared" si="3"/>
        <v>0</v>
      </c>
      <c r="I13" s="14">
        <f t="shared" si="3"/>
        <v>0</v>
      </c>
      <c r="J13" s="13">
        <f>SUM(J14:J19)-J17</f>
        <v>183010</v>
      </c>
      <c r="K13" s="14">
        <f>SUM(K14:K19)-K17</f>
        <v>183010</v>
      </c>
      <c r="L13" s="14">
        <f t="shared" ref="L13:O13" si="4">SUM(L14:L19)-L17</f>
        <v>0</v>
      </c>
      <c r="M13" s="14">
        <f t="shared" si="4"/>
        <v>0</v>
      </c>
      <c r="N13" s="14">
        <f t="shared" si="4"/>
        <v>0</v>
      </c>
      <c r="O13" s="14">
        <f t="shared" si="4"/>
        <v>183010</v>
      </c>
      <c r="P13" s="13">
        <f>E13+J13</f>
        <v>213010</v>
      </c>
    </row>
    <row r="14" spans="1:16" ht="25.5" x14ac:dyDescent="0.2">
      <c r="A14" s="15" t="s">
        <v>23</v>
      </c>
      <c r="B14" s="15" t="s">
        <v>25</v>
      </c>
      <c r="C14" s="16" t="s">
        <v>24</v>
      </c>
      <c r="D14" s="17" t="s">
        <v>26</v>
      </c>
      <c r="E14" s="18">
        <v>0</v>
      </c>
      <c r="F14" s="19">
        <v>0</v>
      </c>
      <c r="G14" s="19">
        <v>0</v>
      </c>
      <c r="H14" s="19">
        <v>0</v>
      </c>
      <c r="I14" s="19">
        <v>0</v>
      </c>
      <c r="J14" s="18">
        <v>126262.77</v>
      </c>
      <c r="K14" s="19">
        <v>126262.77</v>
      </c>
      <c r="L14" s="19">
        <v>0</v>
      </c>
      <c r="M14" s="19">
        <v>0</v>
      </c>
      <c r="N14" s="19">
        <v>0</v>
      </c>
      <c r="O14" s="19">
        <v>126262.77</v>
      </c>
      <c r="P14" s="18">
        <f>E14+J14</f>
        <v>126262.77</v>
      </c>
    </row>
    <row r="15" spans="1:16" ht="38.25" x14ac:dyDescent="0.2">
      <c r="A15" s="15" t="s">
        <v>68</v>
      </c>
      <c r="B15" s="15" t="s">
        <v>69</v>
      </c>
      <c r="C15" s="16" t="s">
        <v>32</v>
      </c>
      <c r="D15" s="17" t="s">
        <v>70</v>
      </c>
      <c r="E15" s="18">
        <v>0</v>
      </c>
      <c r="F15" s="19">
        <v>0</v>
      </c>
      <c r="G15" s="19">
        <v>0</v>
      </c>
      <c r="H15" s="19">
        <v>0</v>
      </c>
      <c r="I15" s="19">
        <v>0</v>
      </c>
      <c r="J15" s="18">
        <v>12167.23</v>
      </c>
      <c r="K15" s="19">
        <v>12167.23</v>
      </c>
      <c r="L15" s="19">
        <v>0</v>
      </c>
      <c r="M15" s="19">
        <v>0</v>
      </c>
      <c r="N15" s="19">
        <v>0</v>
      </c>
      <c r="O15" s="19">
        <v>12167.23</v>
      </c>
      <c r="P15" s="18">
        <f>E15+J15</f>
        <v>12167.23</v>
      </c>
    </row>
    <row r="16" spans="1:16" x14ac:dyDescent="0.2">
      <c r="A16" s="15"/>
      <c r="B16" s="15"/>
      <c r="C16" s="16"/>
      <c r="D16" s="17" t="s">
        <v>76</v>
      </c>
      <c r="E16" s="18"/>
      <c r="F16" s="19"/>
      <c r="G16" s="19"/>
      <c r="H16" s="19"/>
      <c r="I16" s="19"/>
      <c r="J16" s="18"/>
      <c r="K16" s="19"/>
      <c r="L16" s="19"/>
      <c r="M16" s="19"/>
      <c r="N16" s="19"/>
      <c r="O16" s="19"/>
      <c r="P16" s="18"/>
    </row>
    <row r="17" spans="1:16" ht="51" x14ac:dyDescent="0.2">
      <c r="A17" s="15"/>
      <c r="B17" s="15"/>
      <c r="C17" s="16"/>
      <c r="D17" s="29" t="s">
        <v>77</v>
      </c>
      <c r="E17" s="18"/>
      <c r="F17" s="19"/>
      <c r="G17" s="31"/>
      <c r="H17" s="31"/>
      <c r="I17" s="31"/>
      <c r="J17" s="30">
        <f>J15</f>
        <v>12167.23</v>
      </c>
      <c r="K17" s="31">
        <f>K15</f>
        <v>12167.23</v>
      </c>
      <c r="L17" s="31"/>
      <c r="M17" s="31"/>
      <c r="N17" s="31"/>
      <c r="O17" s="31">
        <f>O15</f>
        <v>12167.23</v>
      </c>
      <c r="P17" s="18"/>
    </row>
    <row r="18" spans="1:16" ht="38.25" x14ac:dyDescent="0.2">
      <c r="A18" s="15" t="s">
        <v>27</v>
      </c>
      <c r="B18" s="15" t="s">
        <v>29</v>
      </c>
      <c r="C18" s="16" t="s">
        <v>28</v>
      </c>
      <c r="D18" s="17" t="s">
        <v>30</v>
      </c>
      <c r="E18" s="18">
        <v>0</v>
      </c>
      <c r="F18" s="19">
        <v>0</v>
      </c>
      <c r="G18" s="19">
        <v>0</v>
      </c>
      <c r="H18" s="19">
        <v>0</v>
      </c>
      <c r="I18" s="19">
        <v>0</v>
      </c>
      <c r="J18" s="18">
        <v>44580</v>
      </c>
      <c r="K18" s="19">
        <v>44580</v>
      </c>
      <c r="L18" s="19">
        <v>0</v>
      </c>
      <c r="M18" s="19">
        <v>0</v>
      </c>
      <c r="N18" s="19">
        <v>0</v>
      </c>
      <c r="O18" s="19">
        <v>44580</v>
      </c>
      <c r="P18" s="18">
        <f t="shared" ref="P18:P24" si="5">E18+J18</f>
        <v>44580</v>
      </c>
    </row>
    <row r="19" spans="1:16" ht="25.5" x14ac:dyDescent="0.2">
      <c r="A19" s="15" t="s">
        <v>31</v>
      </c>
      <c r="B19" s="15" t="s">
        <v>33</v>
      </c>
      <c r="C19" s="16" t="s">
        <v>32</v>
      </c>
      <c r="D19" s="17" t="s">
        <v>34</v>
      </c>
      <c r="E19" s="18">
        <v>30000</v>
      </c>
      <c r="F19" s="19">
        <v>30000</v>
      </c>
      <c r="G19" s="19">
        <v>0</v>
      </c>
      <c r="H19" s="19">
        <v>0</v>
      </c>
      <c r="I19" s="19">
        <v>0</v>
      </c>
      <c r="J19" s="1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8">
        <f t="shared" si="5"/>
        <v>30000</v>
      </c>
    </row>
    <row r="20" spans="1:16" ht="25.5" x14ac:dyDescent="0.2">
      <c r="A20" s="9" t="s">
        <v>35</v>
      </c>
      <c r="B20" s="10"/>
      <c r="C20" s="11"/>
      <c r="D20" s="12" t="s">
        <v>36</v>
      </c>
      <c r="E20" s="13">
        <v>120000</v>
      </c>
      <c r="F20" s="14">
        <v>120000</v>
      </c>
      <c r="G20" s="14">
        <v>0</v>
      </c>
      <c r="H20" s="14">
        <v>0</v>
      </c>
      <c r="I20" s="14">
        <v>0</v>
      </c>
      <c r="J20" s="13">
        <v>435160</v>
      </c>
      <c r="K20" s="14">
        <v>435160</v>
      </c>
      <c r="L20" s="14">
        <v>0</v>
      </c>
      <c r="M20" s="14">
        <v>0</v>
      </c>
      <c r="N20" s="14">
        <v>0</v>
      </c>
      <c r="O20" s="14">
        <v>435160</v>
      </c>
      <c r="P20" s="13">
        <f t="shared" si="5"/>
        <v>555160</v>
      </c>
    </row>
    <row r="21" spans="1:16" ht="25.5" x14ac:dyDescent="0.2">
      <c r="A21" s="9" t="s">
        <v>37</v>
      </c>
      <c r="B21" s="10"/>
      <c r="C21" s="11"/>
      <c r="D21" s="12" t="s">
        <v>38</v>
      </c>
      <c r="E21" s="13">
        <v>120000</v>
      </c>
      <c r="F21" s="14">
        <v>120000</v>
      </c>
      <c r="G21" s="14">
        <v>0</v>
      </c>
      <c r="H21" s="14">
        <v>0</v>
      </c>
      <c r="I21" s="14">
        <v>0</v>
      </c>
      <c r="J21" s="13">
        <v>435160</v>
      </c>
      <c r="K21" s="14">
        <f>SUM(K22:K24)</f>
        <v>435160</v>
      </c>
      <c r="L21" s="14">
        <f t="shared" ref="L21:O21" si="6">SUM(L22:L24)</f>
        <v>0</v>
      </c>
      <c r="M21" s="14">
        <f t="shared" si="6"/>
        <v>0</v>
      </c>
      <c r="N21" s="14">
        <f t="shared" si="6"/>
        <v>0</v>
      </c>
      <c r="O21" s="14">
        <f t="shared" si="6"/>
        <v>435160</v>
      </c>
      <c r="P21" s="13">
        <f t="shared" si="5"/>
        <v>555160</v>
      </c>
    </row>
    <row r="22" spans="1:16" ht="38.25" x14ac:dyDescent="0.2">
      <c r="A22" s="15" t="s">
        <v>39</v>
      </c>
      <c r="B22" s="15" t="s">
        <v>41</v>
      </c>
      <c r="C22" s="16" t="s">
        <v>40</v>
      </c>
      <c r="D22" s="17" t="s">
        <v>42</v>
      </c>
      <c r="E22" s="18">
        <v>0</v>
      </c>
      <c r="F22" s="19">
        <v>0</v>
      </c>
      <c r="G22" s="19">
        <v>0</v>
      </c>
      <c r="H22" s="19">
        <v>0</v>
      </c>
      <c r="I22" s="19">
        <v>0</v>
      </c>
      <c r="J22" s="18">
        <v>37300</v>
      </c>
      <c r="K22" s="19">
        <v>37300</v>
      </c>
      <c r="L22" s="19">
        <v>0</v>
      </c>
      <c r="M22" s="19">
        <v>0</v>
      </c>
      <c r="N22" s="19">
        <v>0</v>
      </c>
      <c r="O22" s="19">
        <v>37300</v>
      </c>
      <c r="P22" s="18">
        <f t="shared" si="5"/>
        <v>37300</v>
      </c>
    </row>
    <row r="23" spans="1:16" ht="38.25" x14ac:dyDescent="0.2">
      <c r="A23" s="15" t="s">
        <v>43</v>
      </c>
      <c r="B23" s="15" t="s">
        <v>45</v>
      </c>
      <c r="C23" s="16" t="s">
        <v>44</v>
      </c>
      <c r="D23" s="17" t="s">
        <v>46</v>
      </c>
      <c r="E23" s="18">
        <v>120000</v>
      </c>
      <c r="F23" s="19">
        <v>120000</v>
      </c>
      <c r="G23" s="19">
        <v>0</v>
      </c>
      <c r="H23" s="19">
        <v>0</v>
      </c>
      <c r="I23" s="19">
        <v>0</v>
      </c>
      <c r="J23" s="18">
        <v>329000</v>
      </c>
      <c r="K23" s="19">
        <v>329000</v>
      </c>
      <c r="L23" s="19">
        <v>0</v>
      </c>
      <c r="M23" s="19">
        <v>0</v>
      </c>
      <c r="N23" s="19">
        <v>0</v>
      </c>
      <c r="O23" s="19">
        <v>329000</v>
      </c>
      <c r="P23" s="18">
        <f t="shared" si="5"/>
        <v>449000</v>
      </c>
    </row>
    <row r="24" spans="1:16" x14ac:dyDescent="0.2">
      <c r="A24" s="15" t="s">
        <v>47</v>
      </c>
      <c r="B24" s="15" t="s">
        <v>49</v>
      </c>
      <c r="C24" s="16" t="s">
        <v>48</v>
      </c>
      <c r="D24" s="17" t="s">
        <v>50</v>
      </c>
      <c r="E24" s="18">
        <v>0</v>
      </c>
      <c r="F24" s="19">
        <v>0</v>
      </c>
      <c r="G24" s="19">
        <v>0</v>
      </c>
      <c r="H24" s="19">
        <v>0</v>
      </c>
      <c r="I24" s="19">
        <v>0</v>
      </c>
      <c r="J24" s="18">
        <v>68860</v>
      </c>
      <c r="K24" s="19">
        <v>68860</v>
      </c>
      <c r="L24" s="19">
        <v>0</v>
      </c>
      <c r="M24" s="19">
        <v>0</v>
      </c>
      <c r="N24" s="19">
        <v>0</v>
      </c>
      <c r="O24" s="19">
        <v>68860</v>
      </c>
      <c r="P24" s="18">
        <f t="shared" si="5"/>
        <v>68860</v>
      </c>
    </row>
    <row r="25" spans="1:16" ht="25.5" x14ac:dyDescent="0.2">
      <c r="A25" s="9" t="s">
        <v>51</v>
      </c>
      <c r="B25" s="10"/>
      <c r="C25" s="11"/>
      <c r="D25" s="12" t="s">
        <v>52</v>
      </c>
      <c r="E25" s="13">
        <f>E26</f>
        <v>600000</v>
      </c>
      <c r="F25" s="14">
        <f>F26</f>
        <v>600000</v>
      </c>
      <c r="G25" s="14">
        <v>0</v>
      </c>
      <c r="H25" s="14">
        <v>0</v>
      </c>
      <c r="I25" s="14">
        <v>0</v>
      </c>
      <c r="J25" s="13">
        <v>1628000</v>
      </c>
      <c r="K25" s="14">
        <v>1500000</v>
      </c>
      <c r="L25" s="14">
        <v>128000</v>
      </c>
      <c r="M25" s="14">
        <v>0</v>
      </c>
      <c r="N25" s="14">
        <v>0</v>
      </c>
      <c r="O25" s="14">
        <v>1500000</v>
      </c>
      <c r="P25" s="13">
        <f>E25+J25</f>
        <v>2228000</v>
      </c>
    </row>
    <row r="26" spans="1:16" ht="25.5" x14ac:dyDescent="0.2">
      <c r="A26" s="9" t="s">
        <v>53</v>
      </c>
      <c r="B26" s="10"/>
      <c r="C26" s="11"/>
      <c r="D26" s="12" t="s">
        <v>52</v>
      </c>
      <c r="E26" s="13">
        <f>E28</f>
        <v>600000</v>
      </c>
      <c r="F26" s="14">
        <f>F28</f>
        <v>600000</v>
      </c>
      <c r="G26" s="14">
        <v>0</v>
      </c>
      <c r="H26" s="14">
        <v>0</v>
      </c>
      <c r="I26" s="14">
        <v>0</v>
      </c>
      <c r="J26" s="13">
        <v>1628000</v>
      </c>
      <c r="K26" s="14">
        <v>1500000</v>
      </c>
      <c r="L26" s="14">
        <v>128000</v>
      </c>
      <c r="M26" s="14">
        <v>0</v>
      </c>
      <c r="N26" s="14">
        <v>0</v>
      </c>
      <c r="O26" s="14">
        <v>1500000</v>
      </c>
      <c r="P26" s="13">
        <f>E26+J26</f>
        <v>2228000</v>
      </c>
    </row>
    <row r="27" spans="1:16" x14ac:dyDescent="0.2">
      <c r="A27" s="15" t="s">
        <v>73</v>
      </c>
      <c r="B27" s="15" t="s">
        <v>74</v>
      </c>
      <c r="C27" s="16" t="s">
        <v>18</v>
      </c>
      <c r="D27" s="17" t="s">
        <v>75</v>
      </c>
      <c r="E27" s="18">
        <v>0</v>
      </c>
      <c r="F27" s="19">
        <v>0</v>
      </c>
      <c r="G27" s="19">
        <v>0</v>
      </c>
      <c r="H27" s="19">
        <v>0</v>
      </c>
      <c r="I27" s="19">
        <v>0</v>
      </c>
      <c r="J27" s="18">
        <v>600000</v>
      </c>
      <c r="K27" s="19">
        <v>600000</v>
      </c>
      <c r="L27" s="19">
        <v>0</v>
      </c>
      <c r="M27" s="19">
        <v>0</v>
      </c>
      <c r="N27" s="19">
        <v>0</v>
      </c>
      <c r="O27" s="19">
        <v>600000</v>
      </c>
      <c r="P27" s="18">
        <v>600000</v>
      </c>
    </row>
    <row r="28" spans="1:16" ht="38.25" x14ac:dyDescent="0.2">
      <c r="A28" s="15" t="s">
        <v>54</v>
      </c>
      <c r="B28" s="15" t="s">
        <v>55</v>
      </c>
      <c r="C28" s="16" t="s">
        <v>18</v>
      </c>
      <c r="D28" s="17" t="s">
        <v>56</v>
      </c>
      <c r="E28" s="18">
        <v>600000</v>
      </c>
      <c r="F28" s="19">
        <v>600000</v>
      </c>
      <c r="G28" s="19">
        <v>0</v>
      </c>
      <c r="H28" s="19">
        <v>0</v>
      </c>
      <c r="I28" s="19">
        <v>0</v>
      </c>
      <c r="J28" s="18">
        <v>1028000</v>
      </c>
      <c r="K28" s="19">
        <v>900000</v>
      </c>
      <c r="L28" s="19">
        <v>128000</v>
      </c>
      <c r="M28" s="19">
        <v>0</v>
      </c>
      <c r="N28" s="19">
        <v>0</v>
      </c>
      <c r="O28" s="19">
        <v>900000</v>
      </c>
      <c r="P28" s="18">
        <v>1628000</v>
      </c>
    </row>
    <row r="29" spans="1:16" ht="14.25" customHeight="1" x14ac:dyDescent="0.2">
      <c r="A29" s="15"/>
      <c r="B29" s="15"/>
      <c r="C29" s="28"/>
      <c r="D29" s="17" t="s">
        <v>66</v>
      </c>
      <c r="E29" s="18"/>
      <c r="F29" s="19"/>
      <c r="G29" s="19"/>
      <c r="H29" s="19"/>
      <c r="I29" s="19"/>
      <c r="J29" s="18"/>
      <c r="K29" s="19"/>
      <c r="L29" s="19"/>
      <c r="M29" s="19"/>
      <c r="N29" s="19"/>
      <c r="O29" s="19"/>
      <c r="P29" s="18"/>
    </row>
    <row r="30" spans="1:16" ht="28.5" customHeight="1" x14ac:dyDescent="0.2">
      <c r="A30" s="15"/>
      <c r="B30" s="15"/>
      <c r="C30" s="28"/>
      <c r="D30" s="29" t="s">
        <v>67</v>
      </c>
      <c r="E30" s="18"/>
      <c r="F30" s="19"/>
      <c r="G30" s="19"/>
      <c r="H30" s="19"/>
      <c r="I30" s="19"/>
      <c r="J30" s="30">
        <f>L30</f>
        <v>128000</v>
      </c>
      <c r="K30" s="31"/>
      <c r="L30" s="31">
        <v>128000</v>
      </c>
      <c r="M30" s="31"/>
      <c r="N30" s="31"/>
      <c r="O30" s="31"/>
      <c r="P30" s="30">
        <f>J30</f>
        <v>128000</v>
      </c>
    </row>
    <row r="31" spans="1:16" s="8" customFormat="1" ht="37.5" customHeight="1" x14ac:dyDescent="0.25">
      <c r="A31" s="36" t="s">
        <v>61</v>
      </c>
      <c r="B31" s="36"/>
      <c r="C31" s="36"/>
      <c r="D31" s="36"/>
      <c r="E31" s="6">
        <f>E32</f>
        <v>-100000</v>
      </c>
      <c r="F31" s="6">
        <f t="shared" ref="F31:P31" si="7">F32</f>
        <v>0</v>
      </c>
      <c r="G31" s="6">
        <f t="shared" si="7"/>
        <v>0</v>
      </c>
      <c r="H31" s="6">
        <f t="shared" si="7"/>
        <v>0</v>
      </c>
      <c r="I31" s="6">
        <f t="shared" si="7"/>
        <v>-100000</v>
      </c>
      <c r="J31" s="6">
        <f t="shared" si="7"/>
        <v>100000</v>
      </c>
      <c r="K31" s="6">
        <f t="shared" si="7"/>
        <v>100000</v>
      </c>
      <c r="L31" s="6">
        <f t="shared" si="7"/>
        <v>0</v>
      </c>
      <c r="M31" s="6">
        <f t="shared" si="7"/>
        <v>0</v>
      </c>
      <c r="N31" s="6">
        <f t="shared" si="7"/>
        <v>0</v>
      </c>
      <c r="O31" s="6">
        <f t="shared" si="7"/>
        <v>100000</v>
      </c>
      <c r="P31" s="6">
        <f t="shared" si="7"/>
        <v>100000</v>
      </c>
    </row>
    <row r="32" spans="1:16" x14ac:dyDescent="0.2">
      <c r="A32" s="9" t="s">
        <v>15</v>
      </c>
      <c r="B32" s="10"/>
      <c r="C32" s="11"/>
      <c r="D32" s="12" t="s">
        <v>16</v>
      </c>
      <c r="E32" s="13">
        <f>E33</f>
        <v>-100000</v>
      </c>
      <c r="F32" s="14">
        <f>F33</f>
        <v>0</v>
      </c>
      <c r="G32" s="14">
        <f t="shared" ref="G32:I33" si="8">G33</f>
        <v>0</v>
      </c>
      <c r="H32" s="14">
        <f t="shared" si="8"/>
        <v>0</v>
      </c>
      <c r="I32" s="14">
        <f t="shared" si="8"/>
        <v>-100000</v>
      </c>
      <c r="J32" s="13">
        <f>J33</f>
        <v>100000</v>
      </c>
      <c r="K32" s="14">
        <f>K33</f>
        <v>100000</v>
      </c>
      <c r="L32" s="14">
        <v>0</v>
      </c>
      <c r="M32" s="14">
        <v>0</v>
      </c>
      <c r="N32" s="14">
        <v>0</v>
      </c>
      <c r="O32" s="14">
        <f>O33</f>
        <v>100000</v>
      </c>
      <c r="P32" s="18">
        <f t="shared" ref="P32:P33" si="9">O32</f>
        <v>100000</v>
      </c>
    </row>
    <row r="33" spans="1:16" x14ac:dyDescent="0.2">
      <c r="A33" s="9" t="s">
        <v>17</v>
      </c>
      <c r="B33" s="10"/>
      <c r="C33" s="11"/>
      <c r="D33" s="12" t="s">
        <v>16</v>
      </c>
      <c r="E33" s="13">
        <f>E34</f>
        <v>-100000</v>
      </c>
      <c r="F33" s="14">
        <f>F34</f>
        <v>0</v>
      </c>
      <c r="G33" s="14">
        <f t="shared" si="8"/>
        <v>0</v>
      </c>
      <c r="H33" s="14">
        <f t="shared" si="8"/>
        <v>0</v>
      </c>
      <c r="I33" s="14">
        <f t="shared" si="8"/>
        <v>-100000</v>
      </c>
      <c r="J33" s="13">
        <f>J34</f>
        <v>100000</v>
      </c>
      <c r="K33" s="14">
        <f>K34</f>
        <v>100000</v>
      </c>
      <c r="L33" s="14">
        <v>0</v>
      </c>
      <c r="M33" s="14">
        <v>0</v>
      </c>
      <c r="N33" s="14">
        <v>0</v>
      </c>
      <c r="O33" s="14">
        <f>O34</f>
        <v>100000</v>
      </c>
      <c r="P33" s="18">
        <f t="shared" si="9"/>
        <v>100000</v>
      </c>
    </row>
    <row r="34" spans="1:16" x14ac:dyDescent="0.2">
      <c r="A34" s="15" t="s">
        <v>19</v>
      </c>
      <c r="B34" s="15" t="s">
        <v>21</v>
      </c>
      <c r="C34" s="16" t="s">
        <v>20</v>
      </c>
      <c r="D34" s="17" t="s">
        <v>22</v>
      </c>
      <c r="E34" s="18">
        <v>-100000</v>
      </c>
      <c r="F34" s="19">
        <v>0</v>
      </c>
      <c r="G34" s="19">
        <v>0</v>
      </c>
      <c r="H34" s="19">
        <v>0</v>
      </c>
      <c r="I34" s="19">
        <v>-100000</v>
      </c>
      <c r="J34" s="18">
        <v>100000</v>
      </c>
      <c r="K34" s="19">
        <v>100000</v>
      </c>
      <c r="L34" s="19">
        <v>0</v>
      </c>
      <c r="M34" s="19">
        <v>0</v>
      </c>
      <c r="N34" s="19">
        <v>0</v>
      </c>
      <c r="O34" s="19">
        <v>100000</v>
      </c>
      <c r="P34" s="18">
        <f>O34</f>
        <v>100000</v>
      </c>
    </row>
    <row r="35" spans="1:16" x14ac:dyDescent="0.2">
      <c r="A35" s="20" t="s">
        <v>57</v>
      </c>
      <c r="B35" s="21" t="s">
        <v>57</v>
      </c>
      <c r="C35" s="22" t="s">
        <v>57</v>
      </c>
      <c r="D35" s="23" t="s">
        <v>58</v>
      </c>
      <c r="E35" s="13">
        <f t="shared" ref="E35:O35" si="10">E11+E31</f>
        <v>650000</v>
      </c>
      <c r="F35" s="13">
        <f t="shared" si="10"/>
        <v>750000</v>
      </c>
      <c r="G35" s="13">
        <f t="shared" si="10"/>
        <v>0</v>
      </c>
      <c r="H35" s="13">
        <f t="shared" si="10"/>
        <v>0</v>
      </c>
      <c r="I35" s="13">
        <f t="shared" si="10"/>
        <v>-100000</v>
      </c>
      <c r="J35" s="13">
        <f>J11+J31</f>
        <v>2346170</v>
      </c>
      <c r="K35" s="13">
        <f t="shared" si="10"/>
        <v>2218170</v>
      </c>
      <c r="L35" s="13">
        <f t="shared" si="10"/>
        <v>128000</v>
      </c>
      <c r="M35" s="13">
        <f t="shared" si="10"/>
        <v>0</v>
      </c>
      <c r="N35" s="13">
        <f t="shared" si="10"/>
        <v>0</v>
      </c>
      <c r="O35" s="13">
        <f t="shared" si="10"/>
        <v>2218170</v>
      </c>
      <c r="P35" s="13">
        <f>E35+J35</f>
        <v>2996170</v>
      </c>
    </row>
    <row r="38" spans="1:16" ht="15.75" x14ac:dyDescent="0.2">
      <c r="A38" s="27"/>
      <c r="B38" s="34" t="s">
        <v>64</v>
      </c>
      <c r="C38" s="34"/>
      <c r="D38" s="34"/>
      <c r="E38" s="34"/>
      <c r="F38" s="34" t="s">
        <v>65</v>
      </c>
      <c r="G38" s="34"/>
      <c r="I38" s="24"/>
    </row>
  </sheetData>
  <mergeCells count="25">
    <mergeCell ref="P6:P9"/>
    <mergeCell ref="G8:G9"/>
    <mergeCell ref="H8:H9"/>
    <mergeCell ref="M1:O1"/>
    <mergeCell ref="I7:I9"/>
    <mergeCell ref="J6:O6"/>
    <mergeCell ref="J7:J9"/>
    <mergeCell ref="K7:K9"/>
    <mergeCell ref="L7:L9"/>
    <mergeCell ref="M7:N7"/>
    <mergeCell ref="M8:M9"/>
    <mergeCell ref="N8:N9"/>
    <mergeCell ref="E2:O2"/>
    <mergeCell ref="D3:O3"/>
    <mergeCell ref="E6:I6"/>
    <mergeCell ref="E7:E9"/>
    <mergeCell ref="F7:F9"/>
    <mergeCell ref="G7:H7"/>
    <mergeCell ref="O7:O9"/>
    <mergeCell ref="A11:D11"/>
    <mergeCell ref="A31:D31"/>
    <mergeCell ref="A6:A9"/>
    <mergeCell ref="B6:B9"/>
    <mergeCell ref="C6:C9"/>
    <mergeCell ref="D6:D9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Фінансовий 2</cp:lastModifiedBy>
  <dcterms:created xsi:type="dcterms:W3CDTF">2023-02-21T11:31:12Z</dcterms:created>
  <dcterms:modified xsi:type="dcterms:W3CDTF">2023-02-28T14:57:27Z</dcterms:modified>
</cp:coreProperties>
</file>