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user"/>
  <workbookPr/>
  <bookViews>
    <workbookView activeTab="0" xWindow="240" yWindow="60" windowWidth="29040" windowHeight="15840" tabRatio="500"/>
  </bookViews>
  <sheets>
    <sheet name="rish_dod_6" sheetId="1" r:id="rId4"/>
    <sheet name="Лист1" sheetId="2" r:id="rId5"/>
  </sheets>
  <definedNames>
    <definedName name="CREXPORT">#REF!</definedName>
    <definedName name="_xlnm.Print_Area" localSheetId="0">rish_dod_6!$A$1:$N$35</definedName>
  </definedNames>
  <calcPr/>
  <extLst>
    <ext uri="smNativeData">
      <pm:revision xmlns:pm="smNativeData" day="1766572856" val="976" rev="124" revOS="4" revMin="124" revMax="0"/>
      <pm:docPrefs xmlns:pm="smNativeData" id="1766572856" fixedDigits="0" showNotice="1" showFrameBounds="1" autoChart="1" recalcOnPrint="1" recalcOnCopy="1" finalRounding="1" compatTextArt="1" tab="567" useDefinedPrintRange="1" printArea="currentSheet"/>
      <pm:compatibility xmlns:pm="smNativeData" id="1766572856" overlapCells="1"/>
      <pm:defCurrency xmlns:pm="smNativeData" id="1766572856"/>
    </ext>
  </extLst>
</workbook>
</file>

<file path=xl/sharedStrings.xml><?xml version="1.0" encoding="utf-8"?>
<sst xmlns="http://schemas.openxmlformats.org/spreadsheetml/2006/main" count="138" uniqueCount="88">
  <si>
    <t>Додаток №6
до рішення міської ради
від 18.12.2025р № 1772-VIII</t>
  </si>
  <si>
    <t>Обсяги
 публічних інвестицій у розрізі публічних інвестиційних проєктів та програм публічних інвестицій 
у 2026 році</t>
  </si>
  <si>
    <t>1554000000</t>
  </si>
  <si>
    <t>(код бюджету)</t>
  </si>
  <si>
    <t>(грн)</t>
  </si>
  <si>
    <t>№ з/п</t>
  </si>
  <si>
    <t>Найменування галузі (сектору) для публічного  інвестування / публічного інвестиційного проєкту /  програми публічних інвестицій</t>
  </si>
  <si>
    <t>Унікальний ідентифікатор проєкту / програми</t>
  </si>
  <si>
    <t>Код Програмної класифікації видатків та кредитування місцевого бюджету</t>
  </si>
  <si>
    <t>Найменування бюджетної програми згідно з Типовою програмною класифікацією видатків та кредитування місцевого бюджету</t>
  </si>
  <si>
    <t>Найменування відповідального головного  розпорядника коштів місцевого бюджету за галузь (сектор) / головного розпорядника коштів місцевого бюджету  / відповідального виконавця</t>
  </si>
  <si>
    <t>Період реалізації публічного інвестиційного проєкту / програми публічних інвестицій
(рік початку і завершення)</t>
  </si>
  <si>
    <t>Загальна вартість публічного інвестиційного проєкту / програми публічних інвестицій</t>
  </si>
  <si>
    <t>Обсяг бюджетних коштів, спрямованих на реалізацію публічного інвестиційного проєкту / програми публічних інвестицій у 2026 році</t>
  </si>
  <si>
    <t>у тому числі за рахунок:</t>
  </si>
  <si>
    <t>коштів місцевого бюджету</t>
  </si>
  <si>
    <t>міжбюджетних трансфертів з державного бюджету</t>
  </si>
  <si>
    <t xml:space="preserve">міжбюджетних трансфертів з інших місцевих бюджетів </t>
  </si>
  <si>
    <t>місцевих запозичень</t>
  </si>
  <si>
    <t>інших джерел</t>
  </si>
  <si>
    <t>7</t>
  </si>
  <si>
    <t>1</t>
  </si>
  <si>
    <t>Освіта і наука</t>
  </si>
  <si>
    <t>X</t>
  </si>
  <si>
    <t>1.1</t>
  </si>
  <si>
    <t>Облаштування безпечних умов у закладах, що надають загальну середню освіту (протипожежний захист та система блискавкозахисту)</t>
  </si>
  <si>
    <t>031025-21AB8ADD</t>
  </si>
  <si>
    <t>0611300</t>
  </si>
  <si>
    <t>Підготовка та реалізація публічних інвестиційних проектів / програм публічних інвестицій за рахунок коштів місцевого бюджету в галузі освіти</t>
  </si>
  <si>
    <t>Управлiння освiти Бiлгород-Днiстровської мiської ради</t>
  </si>
  <si>
    <t>2026-2028</t>
  </si>
  <si>
    <t>Гімназія №2</t>
  </si>
  <si>
    <t>Гімназія №4</t>
  </si>
  <si>
    <t>Гімназія №5</t>
  </si>
  <si>
    <t>Гімназія №7</t>
  </si>
  <si>
    <t>1.2</t>
  </si>
  <si>
    <t>Нова Українська школа</t>
  </si>
  <si>
    <t>031025-9BD3C613</t>
  </si>
  <si>
    <t>0611183</t>
  </si>
  <si>
    <t>Співфінансування заходів, що реалізуються за рахунок субвенції з державного бюджету місцевим бюджетам на реалізацію публічного інвестиційного проекту на забезпечення якісної, сучасної та доступної загальної середньої освіти `Нова українська школа`</t>
  </si>
  <si>
    <t>2026</t>
  </si>
  <si>
    <t>1.3</t>
  </si>
  <si>
    <t>Капітальний ремонт харчоблоку</t>
  </si>
  <si>
    <t>131025-B4FD0F73</t>
  </si>
  <si>
    <t>Гімназія №4 Капітальний ремонт холодних цехів та обідньої зали</t>
  </si>
  <si>
    <t>1.4</t>
  </si>
  <si>
    <t>Облаштування захисних споруд цивільного захисту</t>
  </si>
  <si>
    <t>131025-DAF25F73</t>
  </si>
  <si>
    <t>Освіта і наука (Реконструкція підвального приміщення літ "А" ЗЗСО № 5 за адресою: вул.Олімпійська,18, м.Білгород-Дністровський Одеської області (з метою пристосування найпростішого укриття)</t>
  </si>
  <si>
    <t>1.5</t>
  </si>
  <si>
    <t>Модернізація закладів освіти (нове будівництво/реконструкція/відновлення)</t>
  </si>
  <si>
    <t>141025-A4DB242E</t>
  </si>
  <si>
    <t>Департамент житлово-комунального господарства та капiтального будiвництва Бiлгород-Днiстровської мiської ради (УКБ)</t>
  </si>
  <si>
    <t>Модернізація закладів освіти (нове будівництво/реконструкція/відновлення) Ліцей №1</t>
  </si>
  <si>
    <t>2</t>
  </si>
  <si>
    <t>Соціальна сфера</t>
  </si>
  <si>
    <t>2.1</t>
  </si>
  <si>
    <t>Створення ветеранського хабу</t>
  </si>
  <si>
    <t>081025-0E1B5C3A</t>
  </si>
  <si>
    <t>Підготовка та реалізація публічних інвестиційних проектів / програм публічних інвестицій за рахунок коштів місцевого бюджету у сфері ветеранської політики</t>
  </si>
  <si>
    <t>3</t>
  </si>
  <si>
    <t>Охорона здоров'я</t>
  </si>
  <si>
    <t>3.1</t>
  </si>
  <si>
    <t>Реконструкція кардіологічного корпусу літ. "Д" з добудовою приміщень під розміщення системи ангіографічної інтервенційної КНП "Білгород-Дністровська міська багатопрофільна лікарня" Білгород-Дністровської міської ради Одеської області по вул. Сергія Файнблата, 1 м. Білгород-Дністровський, Одеської області</t>
  </si>
  <si>
    <t>151025-73F73B66</t>
  </si>
  <si>
    <t>Підготовка та реалізація публічних інвестиційних проектів / програм публічних інвестицій  у галузі охорони здоров`я</t>
  </si>
  <si>
    <t>4</t>
  </si>
  <si>
    <t>Громадська безпека</t>
  </si>
  <si>
    <t>4.1</t>
  </si>
  <si>
    <t>Нове будівництво МАСЦО з виготовленням ПКД в місті Білгороді-Дністровському</t>
  </si>
  <si>
    <t>151025-A641DFA1</t>
  </si>
  <si>
    <t>Регіональний розвиток та інші інвестиційні проекти</t>
  </si>
  <si>
    <t>Департамент житлово-комунального господарства та капiтального будiвництва Бiлгород-Днiстровської мiської ради</t>
  </si>
  <si>
    <t>5</t>
  </si>
  <si>
    <t>Муніципальна інфраструктура та послуги</t>
  </si>
  <si>
    <t>5.1</t>
  </si>
  <si>
    <t>Реконструкція КНС-2, самопливного та напірного колекторів господарсько-побутової каналізації (коригування) вул. Кишинівській у м.Білгороді-Дністровському Одеської області</t>
  </si>
  <si>
    <t>281025-9D9DA575</t>
  </si>
  <si>
    <t>1216091</t>
  </si>
  <si>
    <t>Підготовка та реалізація публічних інвестиційних проектів / програм публічних інвестицій за рахунок коштів місцевого бюджету в галузі житлово-комунального господарства</t>
  </si>
  <si>
    <t>5.2</t>
  </si>
  <si>
    <t>Модернізація системи вуличного освітлення шляхом встановлення альтернативних джерел електричної енергії міста Білгород-Дністровський Одеської області</t>
  </si>
  <si>
    <t>291025-62D643E1</t>
  </si>
  <si>
    <t>Підготовка та реалізація публічних інвестиційних проектів / програм публічних інвестицій за рахунок коштів місцевого бюджету в інших секторах економічної діяльності</t>
  </si>
  <si>
    <t>УСЬОГО</t>
  </si>
  <si>
    <t>_________________________________________________________________________________________________________</t>
  </si>
  <si>
    <t>Секретар міської ради</t>
  </si>
  <si>
    <t>Олександр СКАЛОЗУБ</t>
  </si>
</sst>
</file>

<file path=xl/styles.xml><?xml version="1.0" encoding="utf-8"?>
<styleSheet xmlns="http://schemas.openxmlformats.org/spreadsheetml/2006/main">
  <numFmts count="11">
    <numFmt numFmtId="5" formatCode="#,##0\ &quot;$&quot;;\-#,##0\ &quot;$&quot;"/>
    <numFmt numFmtId="6" formatCode="#,##0\ &quot;$&quot;;[Red]\-#,##0\ &quot;$&quot;"/>
    <numFmt numFmtId="7" formatCode="#,##0.00\ &quot;$&quot;;\-#,##0.00\ &quot;$&quot;"/>
    <numFmt numFmtId="8" formatCode="#,##0.00\ &quot;$&quot;;[Red]\-#,##0.00\ &quot;$&quot;"/>
    <numFmt numFmtId="42" formatCode="_-* #,##0\ &quot;$&quot;_-;\-* #,##0\ &quot;$&quot;_-;_-* &quot;-&quot;\ &quot;$&quot;_-;_-@_-"/>
    <numFmt numFmtId="41" formatCode="_-* #,##0\ _$_-;\-* #,##0\ _$_-;_-* &quot;-&quot;\ _$_-;_-@_-"/>
    <numFmt numFmtId="44" formatCode="_-* #,##0.00\ &quot;$&quot;_-;\-* #,##0.00\ &quot;$&quot;_-;_-* &quot;-&quot;??\ &quot;$&quot;_-;_-@_-"/>
    <numFmt numFmtId="43" formatCode="_-* #,##0.00\ _$_-;\-* #,##0.00\ _$_-;_-* &quot;-&quot;??\ _$_-;_-@_-"/>
    <numFmt numFmtId="164" formatCode="#.0#############E+###"/>
    <numFmt numFmtId="49" formatCode="@"/>
    <numFmt numFmtId="4" formatCode="#,##0.00"/>
  </numFmts>
  <fonts count="10">
    <font>
      <name val="Calibri"/>
      <charset val="204"/>
      <family val="2"/>
      <color rgb="FF000000"/>
      <sz val="10"/>
      <extLst>
        <ext uri="smNativeData">
          <pm:charSpec xmlns:pm="smNativeData" id="1766572856" ulstyle="none" kern="1">
            <pm:latin face="Calibri" sz="200" lang="default"/>
            <pm:cs face="Times New Roman" sz="200" lang="default"/>
            <pm:ea face="SimSun" sz="200" lang="default"/>
          </pm:charSpec>
        </ext>
      </extLst>
    </font>
    <font>
      <name val="Arial"/>
      <charset val="204"/>
      <family val="2"/>
      <color rgb="FF000000"/>
      <sz val="10"/>
      <extLst>
        <ext uri="smNativeData">
          <pm:charSpec xmlns:pm="smNativeData" id="1766572856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 Cyr"/>
      <charset val="204"/>
      <family val="2"/>
      <color rgb="FF000000"/>
      <sz val="10"/>
      <extLst>
        <ext uri="smNativeData">
          <pm:charSpec xmlns:pm="smNativeData" id="1766572856" ulstyle="none" kern="1">
            <pm:latin face="Arial Cyr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color rgb="FF000000"/>
      <sz val="10"/>
      <extLst>
        <ext uri="smNativeData">
          <pm:charSpec xmlns:pm="smNativeData" id="1766572856" ulstyle="none" kern="1">
            <pm:latin face="Times New Roman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b/>
      <color rgb="FF000000"/>
      <sz val="10"/>
      <extLst>
        <ext uri="smNativeData">
          <pm:charSpec xmlns:pm="smNativeData" id="1766572856" ulstyle="none" kern="1">
            <pm:latin face="Times New Roman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Times New Roman"/>
      <charset val="204"/>
      <family val="1"/>
      <i/>
      <color rgb="FF000000"/>
      <sz val="10"/>
      <extLst>
        <ext uri="smNativeData">
          <pm:charSpec xmlns:pm="smNativeData" id="1766572856" ulstyle="none" kern="1">
            <pm:latin face="Times New Roman" sz="200" lang="default" i="1"/>
            <pm:cs face="Times New Roman" sz="200" lang="default" i="1"/>
            <pm:ea face="SimSun" sz="200" lang="default" i="1"/>
          </pm:charSpec>
        </ext>
      </extLst>
    </font>
    <font>
      <name val="Times New Roman"/>
      <charset val="204"/>
      <family val="1"/>
      <b/>
      <color rgb="FF000000"/>
      <sz val="12"/>
      <extLst>
        <ext uri="smNativeData">
          <pm:charSpec xmlns:pm="smNativeData" id="1766572856" ulstyle="none" kern="1">
            <pm:latin face="Times New Roman" sz="2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Times New Roman"/>
      <charset val="204"/>
      <family val="1"/>
      <color rgb="FF000000"/>
      <sz val="14"/>
      <extLst>
        <ext uri="smNativeData">
          <pm:charSpec xmlns:pm="smNativeData" id="1766572856" ulstyle="none" kern="1">
            <pm:latin face="Times New Roman" sz="280" lang="default"/>
            <pm:cs face="Times New Roman" sz="280" lang="default"/>
            <pm:ea face="SimSun" sz="280" lang="default"/>
          </pm:charSpec>
        </ext>
      </extLst>
    </font>
    <font>
      <name val="Times New Roman"/>
      <charset val="204"/>
      <family val="1"/>
      <color rgb="FF000000"/>
      <sz val="12"/>
      <extLst>
        <ext uri="smNativeData">
          <pm:charSpec xmlns:pm="smNativeData" id="1766572856" ulstyle="none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i/>
      <color rgb="FF000000"/>
      <sz val="12"/>
      <extLst>
        <ext uri="smNativeData">
          <pm:charSpec xmlns:pm="smNativeData" id="1766572856" ulstyle="none" kern="1">
            <pm:latin face="Times New Roman" sz="240" lang="default" i="1"/>
            <pm:cs face="Times New Roman" sz="240" lang="default" i="1"/>
            <pm:ea face="SimSun" sz="240" lang="default" i="1"/>
          </pm:charSpec>
        </ext>
      </extLst>
    </font>
  </fonts>
  <fills count="6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66572856" type="1" fgLvl="100" fgClr="00FFFFFF" bgLvl="100" bgClr="00000000"/>
          </ext>
        </extLst>
      </patternFill>
    </fill>
  </fills>
  <borders count="5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6572856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6572856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6572856"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6572856">
            <pm:line position="top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6572856"/>
        </ext>
      </extLst>
    </border>
  </borders>
  <cellStyleXfs count="3">
    <xf numFmtId="0" fontId="0" fillId="0" borderId="0" applyNumberFormat="1" applyFont="1" applyFill="1" applyBorder="1" applyAlignment="1" applyProtection="1"/>
    <xf numFmtId="0" fontId="1" fillId="0" borderId="0" applyNumberFormat="1" applyFont="1" applyFill="1" applyBorder="1" applyAlignment="1" applyProtection="1"/>
    <xf numFmtId="0" fontId="2" fillId="0" borderId="0" applyNumberFormat="1" applyFont="1" applyFill="1" applyBorder="1" applyAlignment="1" applyProtection="1"/>
  </cellStyleXfs>
  <cellXfs count="59">
    <xf numFmtId="0" fontId="0" fillId="0" borderId="0" xfId="0"/>
    <xf numFmtId="0" fontId="1" fillId="0" borderId="0" xfId="1"/>
    <xf numFmtId="0" fontId="2" fillId="0" borderId="0" xfId="2"/>
    <xf numFmtId="0" fontId="3" fillId="0" borderId="0" xfId="1" applyFont="1"/>
    <xf numFmtId="0" fontId="3" fillId="0" borderId="0" xfId="2" applyFont="1" applyAlignment="1">
      <alignment horizontal="center" vertical="center"/>
    </xf>
    <xf numFmtId="0" fontId="3" fillId="0" borderId="0" xfId="2" applyFont="1" applyAlignment="1">
      <alignment horizontal="center" vertical="center" wrapText="1"/>
    </xf>
    <xf numFmtId="49" fontId="3" fillId="0" borderId="0" xfId="2" applyNumberFormat="1" applyFont="1" applyAlignment="1">
      <alignment horizontal="center" vertical="center" wrapText="1"/>
    </xf>
    <xf numFmtId="0" fontId="3" fillId="0" borderId="0" xfId="2" applyFont="1" applyAlignment="1">
      <alignment horizontal="center" vertical="center" wrapText="1"/>
    </xf>
    <xf numFmtId="49" fontId="3" fillId="0" borderId="0" xfId="2" applyNumberFormat="1" applyFont="1" applyAlignment="1">
      <alignment horizontal="center" vertical="center" wrapText="1"/>
    </xf>
    <xf numFmtId="4" fontId="3" fillId="0" borderId="0" xfId="2" applyNumberFormat="1" applyFont="1" applyAlignment="1">
      <alignment horizontal="right" vertical="center"/>
    </xf>
    <xf numFmtId="4" fontId="3" fillId="0" borderId="0" xfId="2" applyNumberFormat="1" applyFont="1" applyAlignment="1">
      <alignment horizontal="right" vertical="center"/>
    </xf>
    <xf numFmtId="0" fontId="3" fillId="0" borderId="0" xfId="1" applyFont="1" applyAlignment="1">
      <alignment horizontal="center" vertical="center"/>
    </xf>
    <xf numFmtId="0" fontId="3" fillId="0" borderId="0" xfId="1" applyFont="1" applyAlignment="1">
      <alignment horizontal="center" vertical="center" wrapText="1"/>
    </xf>
    <xf numFmtId="4" fontId="3" fillId="0" borderId="0" xfId="1" applyNumberFormat="1" applyFont="1" applyAlignment="1">
      <alignment horizontal="right" vertical="center"/>
    </xf>
    <xf numFmtId="0" fontId="4" fillId="0" borderId="0" xfId="1" applyFont="1"/>
    <xf numFmtId="0" fontId="5" fillId="0" borderId="0" xfId="1" applyFont="1"/>
    <xf numFmtId="0" fontId="6" fillId="0" borderId="1" xfId="1" applyFont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49" fontId="8" fillId="0" borderId="0" xfId="2" applyNumberFormat="1" applyFont="1" applyAlignment="1">
      <alignment horizontal="center" vertical="center" wrapText="1"/>
    </xf>
    <xf numFmtId="0" fontId="6" fillId="0" borderId="0" xfId="2" applyFont="1" applyAlignment="1">
      <alignment horizontal="center" vertical="center" wrapText="1"/>
    </xf>
    <xf numFmtId="4" fontId="6" fillId="0" borderId="0" xfId="2" applyNumberFormat="1" applyFont="1" applyAlignment="1">
      <alignment horizontal="right" vertical="center" wrapText="1"/>
    </xf>
    <xf numFmtId="4" fontId="8" fillId="0" borderId="0" xfId="2" applyNumberFormat="1" applyFont="1" applyAlignment="1">
      <alignment horizontal="right" vertical="center" wrapText="1"/>
    </xf>
    <xf numFmtId="4" fontId="8" fillId="0" borderId="1" xfId="2" applyNumberFormat="1" applyFont="1" applyBorder="1" applyAlignment="1">
      <alignment horizontal="center" vertical="center" wrapText="1" textRotation="90"/>
      <extLst>
        <ext uri="smNativeData">
          <pm:cellMargin xmlns:pm="smNativeData" id="1766572856" l="0" r="0" t="0" b="0" textRotation="3"/>
        </ext>
      </extLst>
    </xf>
    <xf numFmtId="49" fontId="8" fillId="0" borderId="1" xfId="2" applyNumberFormat="1" applyFont="1" applyBorder="1" applyAlignment="1">
      <alignment horizontal="center" vertical="center"/>
    </xf>
    <xf numFmtId="0" fontId="8" fillId="0" borderId="1" xfId="2" applyFont="1" applyBorder="1" applyAlignment="1">
      <alignment horizontal="center" vertical="center" wrapText="1"/>
    </xf>
    <xf numFmtId="49" fontId="8" fillId="0" borderId="1" xfId="2" applyNumberFormat="1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/>
    </xf>
    <xf numFmtId="4" fontId="6" fillId="0" borderId="1" xfId="1" applyNumberFormat="1" applyFont="1" applyBorder="1" applyAlignment="1">
      <alignment horizontal="center" vertical="center"/>
    </xf>
    <xf numFmtId="4" fontId="6" fillId="0" borderId="1" xfId="1" applyNumberFormat="1" applyFont="1" applyBorder="1" applyAlignment="1">
      <alignment horizontal="right" vertical="center"/>
    </xf>
    <xf numFmtId="0" fontId="8" fillId="0" borderId="1" xfId="1" applyFont="1" applyBorder="1" applyAlignment="1">
      <alignment horizontal="center" vertical="center"/>
    </xf>
    <xf numFmtId="0" fontId="8" fillId="0" borderId="1" xfId="1" applyFont="1" applyBorder="1" applyAlignment="1">
      <alignment horizontal="center" vertical="center" wrapText="1"/>
    </xf>
    <xf numFmtId="4" fontId="8" fillId="0" borderId="1" xfId="1" applyNumberFormat="1" applyFont="1" applyBorder="1" applyAlignment="1">
      <alignment horizontal="right" vertical="center"/>
    </xf>
    <xf numFmtId="0" fontId="9" fillId="0" borderId="1" xfId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 wrapText="1"/>
    </xf>
    <xf numFmtId="4" fontId="9" fillId="0" borderId="1" xfId="1" applyNumberFormat="1" applyFont="1" applyBorder="1" applyAlignment="1">
      <alignment horizontal="right" vertical="center"/>
    </xf>
    <xf numFmtId="0" fontId="9" fillId="0" borderId="1" xfId="0" applyFont="1" applyBorder="1" applyAlignment="1">
      <alignment horizontal="center" vertical="center" wrapText="1"/>
    </xf>
    <xf numFmtId="4" fontId="9" fillId="0" borderId="1" xfId="1" applyNumberFormat="1" applyFont="1" applyBorder="1" applyAlignment="1">
      <alignment horizontal="center" vertical="center"/>
    </xf>
    <xf numFmtId="0" fontId="8" fillId="0" borderId="1" xfId="1" applyFont="1" applyBorder="1" applyAlignment="1">
      <alignment horizontal="center" vertical="center" wrapText="1"/>
    </xf>
    <xf numFmtId="0" fontId="6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 wrapText="1"/>
    </xf>
    <xf numFmtId="4" fontId="6" fillId="0" borderId="0" xfId="1" applyNumberFormat="1" applyFont="1" applyAlignment="1">
      <alignment horizontal="center" vertical="center"/>
    </xf>
    <xf numFmtId="4" fontId="6" fillId="0" borderId="0" xfId="1" applyNumberFormat="1" applyFont="1" applyAlignment="1">
      <alignment horizontal="right" vertical="center"/>
    </xf>
    <xf numFmtId="0" fontId="8" fillId="0" borderId="0" xfId="1" applyFont="1" applyAlignment="1">
      <alignment horizontal="center" vertical="center"/>
    </xf>
    <xf numFmtId="0" fontId="8" fillId="0" borderId="0" xfId="1" applyFont="1" applyAlignment="1">
      <alignment horizontal="center" vertical="center" wrapText="1"/>
    </xf>
    <xf numFmtId="4" fontId="8" fillId="0" borderId="0" xfId="1" applyNumberFormat="1" applyFont="1" applyAlignment="1">
      <alignment horizontal="right" vertical="center"/>
    </xf>
    <xf numFmtId="4" fontId="5" fillId="0" borderId="0" xfId="1" applyNumberFormat="1" applyFont="1"/>
    <xf numFmtId="4" fontId="3" fillId="0" borderId="0" xfId="1" applyNumberFormat="1" applyFont="1"/>
    <xf numFmtId="49" fontId="8" fillId="0" borderId="1" xfId="1" applyNumberFormat="1" applyFont="1" applyBorder="1" applyAlignment="1">
      <alignment horizontal="center" vertical="center" wrapText="1"/>
    </xf>
    <xf numFmtId="4" fontId="7" fillId="0" borderId="0" xfId="2" applyNumberFormat="1" applyFont="1" applyAlignment="1">
      <alignment horizontal="left" vertical="center" wrapText="1"/>
    </xf>
    <xf numFmtId="0" fontId="6" fillId="0" borderId="2" xfId="2" applyFont="1" applyBorder="1" applyAlignment="1">
      <alignment horizontal="center" vertical="center" wrapText="1"/>
    </xf>
    <xf numFmtId="0" fontId="8" fillId="0" borderId="3" xfId="2" applyFont="1" applyBorder="1" applyAlignment="1">
      <alignment horizontal="center" vertical="center"/>
    </xf>
    <xf numFmtId="0" fontId="8" fillId="0" borderId="1" xfId="2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 textRotation="90"/>
      <extLst>
        <ext uri="smNativeData">
          <pm:cellMargin xmlns:pm="smNativeData" id="1766572856" l="0" r="0" t="0" b="0" textRotation="3"/>
        </ext>
      </extLst>
    </xf>
    <xf numFmtId="49" fontId="8" fillId="0" borderId="1" xfId="2" applyNumberFormat="1" applyFont="1" applyBorder="1" applyAlignment="1">
      <alignment horizontal="center" vertical="center" wrapText="1" textRotation="90"/>
      <extLst>
        <ext uri="smNativeData">
          <pm:cellMargin xmlns:pm="smNativeData" id="1766572856" l="0" r="0" t="0" b="0" textRotation="3"/>
        </ext>
      </extLst>
    </xf>
    <xf numFmtId="0" fontId="8" fillId="0" borderId="0" xfId="1" applyFont="1" applyAlignment="1">
      <alignment horizontal="left" vertical="center"/>
    </xf>
    <xf numFmtId="49" fontId="8" fillId="0" borderId="1" xfId="2" applyNumberFormat="1" applyFont="1" applyBorder="1" applyAlignment="1">
      <alignment horizontal="center" vertical="center" wrapText="1" textRotation="90"/>
      <extLst>
        <ext uri="smNativeData">
          <pm:cellMargin xmlns:pm="smNativeData" id="1766572856" l="0" r="0" t="0" b="0" textRotation="3"/>
        </ext>
      </extLst>
    </xf>
    <xf numFmtId="4" fontId="8" fillId="0" borderId="1" xfId="2" applyNumberFormat="1" applyFont="1" applyBorder="1" applyAlignment="1">
      <alignment horizontal="center" vertical="center" wrapText="1"/>
    </xf>
    <xf numFmtId="0" fontId="6" fillId="0" borderId="2" xfId="2" applyFont="1" applyBorder="1" applyAlignment="1" quotePrefix="1">
      <alignment horizontal="center" vertical="center" wrapText="1"/>
    </xf>
  </cellXfs>
  <cellStyles count="3">
    <cellStyle name="Normal" xfId="0" builtinId="0" customBuiltin="1"/>
    <cellStyle name="Обычный 2" xfId="1"/>
    <cellStyle name="Обычный_додаток 6 2026" xfId="2"/>
  </cellStyles>
  <dxfs count="55">
    <dxf>
      <font>
        <b/>
        <i val="0"/>
        <extLst>
          <ext uri="smNativeData">
            <pm:charSpec xmlns:pm="smNativeData" id="1766572856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766572856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766572856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766572856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766572856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766572856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766572856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766572856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766572856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766572856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766572856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766572856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766572856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766572856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766572856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766572856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766572856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766572856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766572856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766572856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766572856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766572856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766572856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766572856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766572856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766572856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766572856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766572856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766572856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766572856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766572856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766572856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766572856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766572856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766572856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766572856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766572856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766572856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766572856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766572856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766572856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766572856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766572856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766572856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766572856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766572856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766572856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766572856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766572856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766572856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766572856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766572856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766572856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766572856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766572856">
              <pm:latin weight="bold" i="0"/>
              <pm:cs weight="bold" i="0"/>
              <pm:ea weight="bold" i="0"/>
            </pm:charSpec>
          </ext>
        </extLst>
      </font>
    </dxf>
  </dxfs>
  <tableStyles count="0"/>
  <extLst>
    <ext uri="smNativeData">
      <pm:charStyles xmlns:pm="smNativeData" id="1766572856" count="1">
        <pm:charStyle name="Normal" fontId="0" Id="1"/>
      </pm:charStyle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Q38"/>
  <sheetViews>
    <sheetView tabSelected="1" view="normal" workbookViewId="0">
      <selection activeCell="J1" sqref="J1:N1"/>
    </sheetView>
  </sheetViews>
  <sheetFormatPr defaultRowHeight="13.45"/>
  <cols>
    <col min="1" max="1" width="5.000000" customWidth="1" style="11"/>
    <col min="2" max="2" width="25.000000" customWidth="1" style="12"/>
    <col min="3" max="3" width="9.712871" customWidth="1" style="12"/>
    <col min="4" max="4" width="9.564356" customWidth="1" style="12"/>
    <col min="5" max="5" width="23.712871" customWidth="1" style="12"/>
    <col min="6" max="6" width="17.287129" customWidth="1" style="12"/>
    <col min="7" max="7" width="11.712871" customWidth="1" style="12"/>
    <col min="8" max="9" width="16.138614" customWidth="1" style="13"/>
    <col min="10" max="10" width="15.712871" customWidth="1" style="13"/>
    <col min="11" max="11" width="9.564356" customWidth="1" style="13"/>
    <col min="12" max="12" width="8.712871" customWidth="1" style="13"/>
    <col min="13" max="13" width="10.000000" customWidth="1" style="13"/>
    <col min="14" max="14" width="14.564356" customWidth="1" style="13"/>
    <col min="15" max="16" width="9.138614" customWidth="1" style="3"/>
    <col min="17" max="17" width="11.851485" customWidth="1" style="3"/>
    <col min="18" max="256" width="9.138614" customWidth="1" style="3"/>
    <col min="257" max="257" width="5.000000" customWidth="1" style="3"/>
    <col min="258" max="258" width="17.287129" customWidth="1" style="3"/>
    <col min="259" max="260" width="9.138614" customWidth="1" style="3"/>
    <col min="261" max="262" width="17.287129" customWidth="1" style="3"/>
    <col min="263" max="263" width="11.712871" customWidth="1" style="3"/>
    <col min="264" max="270" width="12.287129" customWidth="1" style="3"/>
    <col min="271" max="512" width="9.138614" customWidth="1" style="3"/>
    <col min="513" max="513" width="5.000000" customWidth="1" style="3"/>
    <col min="514" max="514" width="17.287129" customWidth="1" style="3"/>
    <col min="515" max="516" width="9.138614" customWidth="1" style="3"/>
    <col min="517" max="518" width="17.287129" customWidth="1" style="3"/>
    <col min="519" max="519" width="11.712871" customWidth="1" style="3"/>
    <col min="520" max="526" width="12.287129" customWidth="1" style="3"/>
    <col min="527" max="768" width="9.138614" customWidth="1" style="3"/>
    <col min="769" max="769" width="5.000000" customWidth="1" style="3"/>
    <col min="770" max="770" width="17.287129" customWidth="1" style="3"/>
    <col min="771" max="772" width="9.138614" customWidth="1" style="3"/>
    <col min="773" max="774" width="17.287129" customWidth="1" style="3"/>
    <col min="775" max="775" width="11.712871" customWidth="1" style="3"/>
    <col min="776" max="782" width="12.287129" customWidth="1" style="3"/>
    <col min="783" max="1024" width="9.138614" customWidth="1" style="3"/>
    <col min="1025" max="1025" width="5.000000" customWidth="1" style="3"/>
    <col min="1026" max="1026" width="17.287129" customWidth="1" style="3"/>
    <col min="1027" max="1028" width="9.138614" customWidth="1" style="3"/>
    <col min="1029" max="1030" width="17.287129" customWidth="1" style="3"/>
    <col min="1031" max="1031" width="11.712871" customWidth="1" style="3"/>
    <col min="1032" max="1038" width="12.287129" customWidth="1" style="3"/>
    <col min="1039" max="1280" width="9.138614" customWidth="1" style="3"/>
    <col min="1281" max="1281" width="5.000000" customWidth="1" style="3"/>
    <col min="1282" max="1282" width="17.287129" customWidth="1" style="3"/>
    <col min="1283" max="1284" width="9.138614" customWidth="1" style="3"/>
    <col min="1285" max="1286" width="17.287129" customWidth="1" style="3"/>
    <col min="1287" max="1287" width="11.712871" customWidth="1" style="3"/>
    <col min="1288" max="1294" width="12.287129" customWidth="1" style="3"/>
    <col min="1295" max="1536" width="9.138614" customWidth="1" style="3"/>
    <col min="1537" max="1537" width="5.000000" customWidth="1" style="3"/>
    <col min="1538" max="1538" width="17.287129" customWidth="1" style="3"/>
    <col min="1539" max="1540" width="9.138614" customWidth="1" style="3"/>
    <col min="1541" max="1542" width="17.287129" customWidth="1" style="3"/>
    <col min="1543" max="1543" width="11.712871" customWidth="1" style="3"/>
    <col min="1544" max="1550" width="12.287129" customWidth="1" style="3"/>
    <col min="1551" max="1792" width="9.138614" customWidth="1" style="3"/>
    <col min="1793" max="1793" width="5.000000" customWidth="1" style="3"/>
    <col min="1794" max="1794" width="17.287129" customWidth="1" style="3"/>
    <col min="1795" max="1796" width="9.138614" customWidth="1" style="3"/>
    <col min="1797" max="1798" width="17.287129" customWidth="1" style="3"/>
    <col min="1799" max="1799" width="11.712871" customWidth="1" style="3"/>
    <col min="1800" max="1806" width="12.287129" customWidth="1" style="3"/>
    <col min="1807" max="2048" width="9.138614" customWidth="1" style="3"/>
    <col min="2049" max="2049" width="5.000000" customWidth="1" style="3"/>
    <col min="2050" max="2050" width="17.287129" customWidth="1" style="3"/>
    <col min="2051" max="2052" width="9.138614" customWidth="1" style="3"/>
    <col min="2053" max="2054" width="17.287129" customWidth="1" style="3"/>
    <col min="2055" max="2055" width="11.712871" customWidth="1" style="3"/>
    <col min="2056" max="2062" width="12.287129" customWidth="1" style="3"/>
    <col min="2063" max="2304" width="9.138614" customWidth="1" style="3"/>
    <col min="2305" max="2305" width="5.000000" customWidth="1" style="3"/>
    <col min="2306" max="2306" width="17.287129" customWidth="1" style="3"/>
    <col min="2307" max="2308" width="9.138614" customWidth="1" style="3"/>
    <col min="2309" max="2310" width="17.287129" customWidth="1" style="3"/>
    <col min="2311" max="2311" width="11.712871" customWidth="1" style="3"/>
    <col min="2312" max="2318" width="12.287129" customWidth="1" style="3"/>
    <col min="2319" max="2560" width="9.138614" customWidth="1" style="3"/>
    <col min="2561" max="2561" width="5.000000" customWidth="1" style="3"/>
    <col min="2562" max="2562" width="17.287129" customWidth="1" style="3"/>
    <col min="2563" max="2564" width="9.138614" customWidth="1" style="3"/>
    <col min="2565" max="2566" width="17.287129" customWidth="1" style="3"/>
    <col min="2567" max="2567" width="11.712871" customWidth="1" style="3"/>
    <col min="2568" max="2574" width="12.287129" customWidth="1" style="3"/>
    <col min="2575" max="2816" width="9.138614" customWidth="1" style="3"/>
    <col min="2817" max="2817" width="5.000000" customWidth="1" style="3"/>
    <col min="2818" max="2818" width="17.287129" customWidth="1" style="3"/>
    <col min="2819" max="2820" width="9.138614" customWidth="1" style="3"/>
    <col min="2821" max="2822" width="17.287129" customWidth="1" style="3"/>
    <col min="2823" max="2823" width="11.712871" customWidth="1" style="3"/>
    <col min="2824" max="2830" width="12.287129" customWidth="1" style="3"/>
    <col min="2831" max="3072" width="9.138614" customWidth="1" style="3"/>
    <col min="3073" max="3073" width="5.000000" customWidth="1" style="3"/>
    <col min="3074" max="3074" width="17.287129" customWidth="1" style="3"/>
    <col min="3075" max="3076" width="9.138614" customWidth="1" style="3"/>
    <col min="3077" max="3078" width="17.287129" customWidth="1" style="3"/>
    <col min="3079" max="3079" width="11.712871" customWidth="1" style="3"/>
    <col min="3080" max="3086" width="12.287129" customWidth="1" style="3"/>
    <col min="3087" max="3328" width="9.138614" customWidth="1" style="3"/>
    <col min="3329" max="3329" width="5.000000" customWidth="1" style="3"/>
    <col min="3330" max="3330" width="17.287129" customWidth="1" style="3"/>
    <col min="3331" max="3332" width="9.138614" customWidth="1" style="3"/>
    <col min="3333" max="3334" width="17.287129" customWidth="1" style="3"/>
    <col min="3335" max="3335" width="11.712871" customWidth="1" style="3"/>
    <col min="3336" max="3342" width="12.287129" customWidth="1" style="3"/>
    <col min="3343" max="3584" width="9.138614" customWidth="1" style="3"/>
    <col min="3585" max="3585" width="5.000000" customWidth="1" style="3"/>
    <col min="3586" max="3586" width="17.287129" customWidth="1" style="3"/>
    <col min="3587" max="3588" width="9.138614" customWidth="1" style="3"/>
    <col min="3589" max="3590" width="17.287129" customWidth="1" style="3"/>
    <col min="3591" max="3591" width="11.712871" customWidth="1" style="3"/>
    <col min="3592" max="3598" width="12.287129" customWidth="1" style="3"/>
    <col min="3599" max="3840" width="9.138614" customWidth="1" style="3"/>
    <col min="3841" max="3841" width="5.000000" customWidth="1" style="3"/>
    <col min="3842" max="3842" width="17.287129" customWidth="1" style="3"/>
    <col min="3843" max="3844" width="9.138614" customWidth="1" style="3"/>
    <col min="3845" max="3846" width="17.287129" customWidth="1" style="3"/>
    <col min="3847" max="3847" width="11.712871" customWidth="1" style="3"/>
    <col min="3848" max="3854" width="12.287129" customWidth="1" style="3"/>
    <col min="3855" max="4096" width="9.138614" customWidth="1" style="3"/>
    <col min="4097" max="4097" width="5.000000" customWidth="1" style="3"/>
    <col min="4098" max="4098" width="17.287129" customWidth="1" style="3"/>
    <col min="4099" max="4100" width="9.138614" customWidth="1" style="3"/>
    <col min="4101" max="4102" width="17.287129" customWidth="1" style="3"/>
    <col min="4103" max="4103" width="11.712871" customWidth="1" style="3"/>
    <col min="4104" max="4110" width="12.287129" customWidth="1" style="3"/>
    <col min="4111" max="4352" width="9.138614" customWidth="1" style="3"/>
    <col min="4353" max="4353" width="5.000000" customWidth="1" style="3"/>
    <col min="4354" max="4354" width="17.287129" customWidth="1" style="3"/>
    <col min="4355" max="4356" width="9.138614" customWidth="1" style="3"/>
    <col min="4357" max="4358" width="17.287129" customWidth="1" style="3"/>
    <col min="4359" max="4359" width="11.712871" customWidth="1" style="3"/>
    <col min="4360" max="4366" width="12.287129" customWidth="1" style="3"/>
    <col min="4367" max="4608" width="9.138614" customWidth="1" style="3"/>
    <col min="4609" max="4609" width="5.000000" customWidth="1" style="3"/>
    <col min="4610" max="4610" width="17.287129" customWidth="1" style="3"/>
    <col min="4611" max="4612" width="9.138614" customWidth="1" style="3"/>
    <col min="4613" max="4614" width="17.287129" customWidth="1" style="3"/>
    <col min="4615" max="4615" width="11.712871" customWidth="1" style="3"/>
    <col min="4616" max="4622" width="12.287129" customWidth="1" style="3"/>
    <col min="4623" max="4864" width="9.138614" customWidth="1" style="3"/>
    <col min="4865" max="4865" width="5.000000" customWidth="1" style="3"/>
    <col min="4866" max="4866" width="17.287129" customWidth="1" style="3"/>
    <col min="4867" max="4868" width="9.138614" customWidth="1" style="3"/>
    <col min="4869" max="4870" width="17.287129" customWidth="1" style="3"/>
    <col min="4871" max="4871" width="11.712871" customWidth="1" style="3"/>
    <col min="4872" max="4878" width="12.287129" customWidth="1" style="3"/>
    <col min="4879" max="5120" width="9.138614" customWidth="1" style="3"/>
    <col min="5121" max="5121" width="5.000000" customWidth="1" style="3"/>
    <col min="5122" max="5122" width="17.287129" customWidth="1" style="3"/>
    <col min="5123" max="5124" width="9.138614" customWidth="1" style="3"/>
    <col min="5125" max="5126" width="17.287129" customWidth="1" style="3"/>
    <col min="5127" max="5127" width="11.712871" customWidth="1" style="3"/>
    <col min="5128" max="5134" width="12.287129" customWidth="1" style="3"/>
    <col min="5135" max="5376" width="9.138614" customWidth="1" style="3"/>
    <col min="5377" max="5377" width="5.000000" customWidth="1" style="3"/>
    <col min="5378" max="5378" width="17.287129" customWidth="1" style="3"/>
    <col min="5379" max="5380" width="9.138614" customWidth="1" style="3"/>
    <col min="5381" max="5382" width="17.287129" customWidth="1" style="3"/>
    <col min="5383" max="5383" width="11.712871" customWidth="1" style="3"/>
    <col min="5384" max="5390" width="12.287129" customWidth="1" style="3"/>
    <col min="5391" max="5632" width="9.138614" customWidth="1" style="3"/>
    <col min="5633" max="5633" width="5.000000" customWidth="1" style="3"/>
    <col min="5634" max="5634" width="17.287129" customWidth="1" style="3"/>
    <col min="5635" max="5636" width="9.138614" customWidth="1" style="3"/>
    <col min="5637" max="5638" width="17.287129" customWidth="1" style="3"/>
    <col min="5639" max="5639" width="11.712871" customWidth="1" style="3"/>
    <col min="5640" max="5646" width="12.287129" customWidth="1" style="3"/>
    <col min="5647" max="5888" width="9.138614" customWidth="1" style="3"/>
    <col min="5889" max="5889" width="5.000000" customWidth="1" style="3"/>
    <col min="5890" max="5890" width="17.287129" customWidth="1" style="3"/>
    <col min="5891" max="5892" width="9.138614" customWidth="1" style="3"/>
    <col min="5893" max="5894" width="17.287129" customWidth="1" style="3"/>
    <col min="5895" max="5895" width="11.712871" customWidth="1" style="3"/>
    <col min="5896" max="5902" width="12.287129" customWidth="1" style="3"/>
    <col min="5903" max="6144" width="9.138614" customWidth="1" style="3"/>
    <col min="6145" max="6145" width="5.000000" customWidth="1" style="3"/>
    <col min="6146" max="6146" width="17.287129" customWidth="1" style="3"/>
    <col min="6147" max="6148" width="9.138614" customWidth="1" style="3"/>
    <col min="6149" max="6150" width="17.287129" customWidth="1" style="3"/>
    <col min="6151" max="6151" width="11.712871" customWidth="1" style="3"/>
    <col min="6152" max="6158" width="12.287129" customWidth="1" style="3"/>
    <col min="6159" max="6400" width="9.138614" customWidth="1" style="3"/>
    <col min="6401" max="6401" width="5.000000" customWidth="1" style="3"/>
    <col min="6402" max="6402" width="17.287129" customWidth="1" style="3"/>
    <col min="6403" max="6404" width="9.138614" customWidth="1" style="3"/>
    <col min="6405" max="6406" width="17.287129" customWidth="1" style="3"/>
    <col min="6407" max="6407" width="11.712871" customWidth="1" style="3"/>
    <col min="6408" max="6414" width="12.287129" customWidth="1" style="3"/>
    <col min="6415" max="6656" width="9.138614" customWidth="1" style="3"/>
    <col min="6657" max="6657" width="5.000000" customWidth="1" style="3"/>
    <col min="6658" max="6658" width="17.287129" customWidth="1" style="3"/>
    <col min="6659" max="6660" width="9.138614" customWidth="1" style="3"/>
    <col min="6661" max="6662" width="17.287129" customWidth="1" style="3"/>
    <col min="6663" max="6663" width="11.712871" customWidth="1" style="3"/>
    <col min="6664" max="6670" width="12.287129" customWidth="1" style="3"/>
    <col min="6671" max="6912" width="9.138614" customWidth="1" style="3"/>
    <col min="6913" max="6913" width="5.000000" customWidth="1" style="3"/>
    <col min="6914" max="6914" width="17.287129" customWidth="1" style="3"/>
    <col min="6915" max="6916" width="9.138614" customWidth="1" style="3"/>
    <col min="6917" max="6918" width="17.287129" customWidth="1" style="3"/>
    <col min="6919" max="6919" width="11.712871" customWidth="1" style="3"/>
    <col min="6920" max="6926" width="12.287129" customWidth="1" style="3"/>
    <col min="6927" max="7168" width="9.138614" customWidth="1" style="3"/>
    <col min="7169" max="7169" width="5.000000" customWidth="1" style="3"/>
    <col min="7170" max="7170" width="17.287129" customWidth="1" style="3"/>
    <col min="7171" max="7172" width="9.138614" customWidth="1" style="3"/>
    <col min="7173" max="7174" width="17.287129" customWidth="1" style="3"/>
    <col min="7175" max="7175" width="11.712871" customWidth="1" style="3"/>
    <col min="7176" max="7182" width="12.287129" customWidth="1" style="3"/>
    <col min="7183" max="7424" width="9.138614" customWidth="1" style="3"/>
    <col min="7425" max="7425" width="5.000000" customWidth="1" style="3"/>
    <col min="7426" max="7426" width="17.287129" customWidth="1" style="3"/>
    <col min="7427" max="7428" width="9.138614" customWidth="1" style="3"/>
    <col min="7429" max="7430" width="17.287129" customWidth="1" style="3"/>
    <col min="7431" max="7431" width="11.712871" customWidth="1" style="3"/>
    <col min="7432" max="7438" width="12.287129" customWidth="1" style="3"/>
    <col min="7439" max="7680" width="9.138614" customWidth="1" style="3"/>
    <col min="7681" max="7681" width="5.000000" customWidth="1" style="3"/>
    <col min="7682" max="7682" width="17.287129" customWidth="1" style="3"/>
    <col min="7683" max="7684" width="9.138614" customWidth="1" style="3"/>
    <col min="7685" max="7686" width="17.287129" customWidth="1" style="3"/>
    <col min="7687" max="7687" width="11.712871" customWidth="1" style="3"/>
    <col min="7688" max="7694" width="12.287129" customWidth="1" style="3"/>
    <col min="7695" max="7936" width="9.138614" customWidth="1" style="3"/>
    <col min="7937" max="7937" width="5.000000" customWidth="1" style="3"/>
    <col min="7938" max="7938" width="17.287129" customWidth="1" style="3"/>
    <col min="7939" max="7940" width="9.138614" customWidth="1" style="3"/>
    <col min="7941" max="7942" width="17.287129" customWidth="1" style="3"/>
    <col min="7943" max="7943" width="11.712871" customWidth="1" style="3"/>
    <col min="7944" max="7950" width="12.287129" customWidth="1" style="3"/>
    <col min="7951" max="8192" width="9.138614" customWidth="1" style="3"/>
    <col min="8193" max="8193" width="5.000000" customWidth="1" style="3"/>
    <col min="8194" max="8194" width="17.287129" customWidth="1" style="3"/>
    <col min="8195" max="8196" width="9.138614" customWidth="1" style="3"/>
    <col min="8197" max="8198" width="17.287129" customWidth="1" style="3"/>
    <col min="8199" max="8199" width="11.712871" customWidth="1" style="3"/>
    <col min="8200" max="8206" width="12.287129" customWidth="1" style="3"/>
    <col min="8207" max="8448" width="9.138614" customWidth="1" style="3"/>
    <col min="8449" max="8449" width="5.000000" customWidth="1" style="3"/>
    <col min="8450" max="8450" width="17.287129" customWidth="1" style="3"/>
    <col min="8451" max="8452" width="9.138614" customWidth="1" style="3"/>
    <col min="8453" max="8454" width="17.287129" customWidth="1" style="3"/>
    <col min="8455" max="8455" width="11.712871" customWidth="1" style="3"/>
    <col min="8456" max="8462" width="12.287129" customWidth="1" style="3"/>
    <col min="8463" max="8704" width="9.138614" customWidth="1" style="3"/>
    <col min="8705" max="8705" width="5.000000" customWidth="1" style="3"/>
    <col min="8706" max="8706" width="17.287129" customWidth="1" style="3"/>
    <col min="8707" max="8708" width="9.138614" customWidth="1" style="3"/>
    <col min="8709" max="8710" width="17.287129" customWidth="1" style="3"/>
    <col min="8711" max="8711" width="11.712871" customWidth="1" style="3"/>
    <col min="8712" max="8718" width="12.287129" customWidth="1" style="3"/>
    <col min="8719" max="8960" width="9.138614" customWidth="1" style="3"/>
    <col min="8961" max="8961" width="5.000000" customWidth="1" style="3"/>
    <col min="8962" max="8962" width="17.287129" customWidth="1" style="3"/>
    <col min="8963" max="8964" width="9.138614" customWidth="1" style="3"/>
    <col min="8965" max="8966" width="17.287129" customWidth="1" style="3"/>
    <col min="8967" max="8967" width="11.712871" customWidth="1" style="3"/>
    <col min="8968" max="8974" width="12.287129" customWidth="1" style="3"/>
    <col min="8975" max="9216" width="9.138614" customWidth="1" style="3"/>
    <col min="9217" max="9217" width="5.000000" customWidth="1" style="3"/>
    <col min="9218" max="9218" width="17.287129" customWidth="1" style="3"/>
    <col min="9219" max="9220" width="9.138614" customWidth="1" style="3"/>
    <col min="9221" max="9222" width="17.287129" customWidth="1" style="3"/>
    <col min="9223" max="9223" width="11.712871" customWidth="1" style="3"/>
    <col min="9224" max="9230" width="12.287129" customWidth="1" style="3"/>
    <col min="9231" max="9472" width="9.138614" customWidth="1" style="3"/>
    <col min="9473" max="9473" width="5.000000" customWidth="1" style="3"/>
    <col min="9474" max="9474" width="17.287129" customWidth="1" style="3"/>
    <col min="9475" max="9476" width="9.138614" customWidth="1" style="3"/>
    <col min="9477" max="9478" width="17.287129" customWidth="1" style="3"/>
    <col min="9479" max="9479" width="11.712871" customWidth="1" style="3"/>
    <col min="9480" max="9486" width="12.287129" customWidth="1" style="3"/>
    <col min="9487" max="9728" width="9.138614" customWidth="1" style="3"/>
    <col min="9729" max="9729" width="5.000000" customWidth="1" style="3"/>
    <col min="9730" max="9730" width="17.287129" customWidth="1" style="3"/>
    <col min="9731" max="9732" width="9.138614" customWidth="1" style="3"/>
    <col min="9733" max="9734" width="17.287129" customWidth="1" style="3"/>
    <col min="9735" max="9735" width="11.712871" customWidth="1" style="3"/>
    <col min="9736" max="9742" width="12.287129" customWidth="1" style="3"/>
    <col min="9743" max="9984" width="9.138614" customWidth="1" style="3"/>
    <col min="9985" max="9985" width="5.000000" customWidth="1" style="3"/>
    <col min="9986" max="9986" width="17.287129" customWidth="1" style="3"/>
    <col min="9987" max="9988" width="9.138614" customWidth="1" style="3"/>
    <col min="9989" max="9990" width="17.287129" customWidth="1" style="3"/>
    <col min="9991" max="9991" width="11.712871" customWidth="1" style="3"/>
    <col min="9992" max="9998" width="12.287129" customWidth="1" style="3"/>
    <col min="9999" max="10240" width="9.138614" customWidth="1" style="3"/>
    <col min="10241" max="10241" width="5.000000" customWidth="1" style="3"/>
    <col min="10242" max="10242" width="17.287129" customWidth="1" style="3"/>
    <col min="10243" max="10244" width="9.138614" customWidth="1" style="3"/>
    <col min="10245" max="10246" width="17.287129" customWidth="1" style="3"/>
    <col min="10247" max="10247" width="11.712871" customWidth="1" style="3"/>
    <col min="10248" max="10254" width="12.287129" customWidth="1" style="3"/>
    <col min="10255" max="10496" width="9.138614" customWidth="1" style="3"/>
    <col min="10497" max="10497" width="5.000000" customWidth="1" style="3"/>
    <col min="10498" max="10498" width="17.287129" customWidth="1" style="3"/>
    <col min="10499" max="10500" width="9.138614" customWidth="1" style="3"/>
    <col min="10501" max="10502" width="17.287129" customWidth="1" style="3"/>
    <col min="10503" max="10503" width="11.712871" customWidth="1" style="3"/>
    <col min="10504" max="10510" width="12.287129" customWidth="1" style="3"/>
    <col min="10511" max="10752" width="9.138614" customWidth="1" style="3"/>
    <col min="10753" max="10753" width="5.000000" customWidth="1" style="3"/>
    <col min="10754" max="10754" width="17.287129" customWidth="1" style="3"/>
    <col min="10755" max="10756" width="9.138614" customWidth="1" style="3"/>
    <col min="10757" max="10758" width="17.287129" customWidth="1" style="3"/>
    <col min="10759" max="10759" width="11.712871" customWidth="1" style="3"/>
    <col min="10760" max="10766" width="12.287129" customWidth="1" style="3"/>
    <col min="10767" max="11008" width="9.138614" customWidth="1" style="3"/>
    <col min="11009" max="11009" width="5.000000" customWidth="1" style="3"/>
    <col min="11010" max="11010" width="17.287129" customWidth="1" style="3"/>
    <col min="11011" max="11012" width="9.138614" customWidth="1" style="3"/>
    <col min="11013" max="11014" width="17.287129" customWidth="1" style="3"/>
    <col min="11015" max="11015" width="11.712871" customWidth="1" style="3"/>
    <col min="11016" max="11022" width="12.287129" customWidth="1" style="3"/>
    <col min="11023" max="11264" width="9.138614" customWidth="1" style="3"/>
    <col min="11265" max="11265" width="5.000000" customWidth="1" style="3"/>
    <col min="11266" max="11266" width="17.287129" customWidth="1" style="3"/>
    <col min="11267" max="11268" width="9.138614" customWidth="1" style="3"/>
    <col min="11269" max="11270" width="17.287129" customWidth="1" style="3"/>
    <col min="11271" max="11271" width="11.712871" customWidth="1" style="3"/>
    <col min="11272" max="11278" width="12.287129" customWidth="1" style="3"/>
    <col min="11279" max="11520" width="9.138614" customWidth="1" style="3"/>
    <col min="11521" max="11521" width="5.000000" customWidth="1" style="3"/>
    <col min="11522" max="11522" width="17.287129" customWidth="1" style="3"/>
    <col min="11523" max="11524" width="9.138614" customWidth="1" style="3"/>
    <col min="11525" max="11526" width="17.287129" customWidth="1" style="3"/>
    <col min="11527" max="11527" width="11.712871" customWidth="1" style="3"/>
    <col min="11528" max="11534" width="12.287129" customWidth="1" style="3"/>
    <col min="11535" max="11776" width="9.138614" customWidth="1" style="3"/>
    <col min="11777" max="11777" width="5.000000" customWidth="1" style="3"/>
    <col min="11778" max="11778" width="17.287129" customWidth="1" style="3"/>
    <col min="11779" max="11780" width="9.138614" customWidth="1" style="3"/>
    <col min="11781" max="11782" width="17.287129" customWidth="1" style="3"/>
    <col min="11783" max="11783" width="11.712871" customWidth="1" style="3"/>
    <col min="11784" max="11790" width="12.287129" customWidth="1" style="3"/>
    <col min="11791" max="12032" width="9.138614" customWidth="1" style="3"/>
    <col min="12033" max="12033" width="5.000000" customWidth="1" style="3"/>
    <col min="12034" max="12034" width="17.287129" customWidth="1" style="3"/>
    <col min="12035" max="12036" width="9.138614" customWidth="1" style="3"/>
    <col min="12037" max="12038" width="17.287129" customWidth="1" style="3"/>
    <col min="12039" max="12039" width="11.712871" customWidth="1" style="3"/>
    <col min="12040" max="12046" width="12.287129" customWidth="1" style="3"/>
    <col min="12047" max="12288" width="9.138614" customWidth="1" style="3"/>
    <col min="12289" max="12289" width="5.000000" customWidth="1" style="3"/>
    <col min="12290" max="12290" width="17.287129" customWidth="1" style="3"/>
    <col min="12291" max="12292" width="9.138614" customWidth="1" style="3"/>
    <col min="12293" max="12294" width="17.287129" customWidth="1" style="3"/>
    <col min="12295" max="12295" width="11.712871" customWidth="1" style="3"/>
    <col min="12296" max="12302" width="12.287129" customWidth="1" style="3"/>
    <col min="12303" max="12544" width="9.138614" customWidth="1" style="3"/>
    <col min="12545" max="12545" width="5.000000" customWidth="1" style="3"/>
    <col min="12546" max="12546" width="17.287129" customWidth="1" style="3"/>
    <col min="12547" max="12548" width="9.138614" customWidth="1" style="3"/>
    <col min="12549" max="12550" width="17.287129" customWidth="1" style="3"/>
    <col min="12551" max="12551" width="11.712871" customWidth="1" style="3"/>
    <col min="12552" max="12558" width="12.287129" customWidth="1" style="3"/>
    <col min="12559" max="12800" width="9.138614" customWidth="1" style="3"/>
    <col min="12801" max="12801" width="5.000000" customWidth="1" style="3"/>
    <col min="12802" max="12802" width="17.287129" customWidth="1" style="3"/>
    <col min="12803" max="12804" width="9.138614" customWidth="1" style="3"/>
    <col min="12805" max="12806" width="17.287129" customWidth="1" style="3"/>
    <col min="12807" max="12807" width="11.712871" customWidth="1" style="3"/>
    <col min="12808" max="12814" width="12.287129" customWidth="1" style="3"/>
    <col min="12815" max="13056" width="9.138614" customWidth="1" style="3"/>
    <col min="13057" max="13057" width="5.000000" customWidth="1" style="3"/>
    <col min="13058" max="13058" width="17.287129" customWidth="1" style="3"/>
    <col min="13059" max="13060" width="9.138614" customWidth="1" style="3"/>
    <col min="13061" max="13062" width="17.287129" customWidth="1" style="3"/>
    <col min="13063" max="13063" width="11.712871" customWidth="1" style="3"/>
    <col min="13064" max="13070" width="12.287129" customWidth="1" style="3"/>
    <col min="13071" max="13312" width="9.138614" customWidth="1" style="3"/>
    <col min="13313" max="13313" width="5.000000" customWidth="1" style="3"/>
    <col min="13314" max="13314" width="17.287129" customWidth="1" style="3"/>
    <col min="13315" max="13316" width="9.138614" customWidth="1" style="3"/>
    <col min="13317" max="13318" width="17.287129" customWidth="1" style="3"/>
    <col min="13319" max="13319" width="11.712871" customWidth="1" style="3"/>
    <col min="13320" max="13326" width="12.287129" customWidth="1" style="3"/>
    <col min="13327" max="13568" width="9.138614" customWidth="1" style="3"/>
    <col min="13569" max="13569" width="5.000000" customWidth="1" style="3"/>
    <col min="13570" max="13570" width="17.287129" customWidth="1" style="3"/>
    <col min="13571" max="13572" width="9.138614" customWidth="1" style="3"/>
    <col min="13573" max="13574" width="17.287129" customWidth="1" style="3"/>
    <col min="13575" max="13575" width="11.712871" customWidth="1" style="3"/>
    <col min="13576" max="13582" width="12.287129" customWidth="1" style="3"/>
    <col min="13583" max="13824" width="9.138614" customWidth="1" style="3"/>
    <col min="13825" max="13825" width="5.000000" customWidth="1" style="3"/>
    <col min="13826" max="13826" width="17.287129" customWidth="1" style="3"/>
    <col min="13827" max="13828" width="9.138614" customWidth="1" style="3"/>
    <col min="13829" max="13830" width="17.287129" customWidth="1" style="3"/>
    <col min="13831" max="13831" width="11.712871" customWidth="1" style="3"/>
    <col min="13832" max="13838" width="12.287129" customWidth="1" style="3"/>
    <col min="13839" max="14080" width="9.138614" customWidth="1" style="3"/>
    <col min="14081" max="14081" width="5.000000" customWidth="1" style="3"/>
    <col min="14082" max="14082" width="17.287129" customWidth="1" style="3"/>
    <col min="14083" max="14084" width="9.138614" customWidth="1" style="3"/>
    <col min="14085" max="14086" width="17.287129" customWidth="1" style="3"/>
    <col min="14087" max="14087" width="11.712871" customWidth="1" style="3"/>
    <col min="14088" max="14094" width="12.287129" customWidth="1" style="3"/>
    <col min="14095" max="14336" width="9.138614" customWidth="1" style="3"/>
    <col min="14337" max="14337" width="5.000000" customWidth="1" style="3"/>
    <col min="14338" max="14338" width="17.287129" customWidth="1" style="3"/>
    <col min="14339" max="14340" width="9.138614" customWidth="1" style="3"/>
    <col min="14341" max="14342" width="17.287129" customWidth="1" style="3"/>
    <col min="14343" max="14343" width="11.712871" customWidth="1" style="3"/>
    <col min="14344" max="14350" width="12.287129" customWidth="1" style="3"/>
    <col min="14351" max="14592" width="9.138614" customWidth="1" style="3"/>
    <col min="14593" max="14593" width="5.000000" customWidth="1" style="3"/>
    <col min="14594" max="14594" width="17.287129" customWidth="1" style="3"/>
    <col min="14595" max="14596" width="9.138614" customWidth="1" style="3"/>
    <col min="14597" max="14598" width="17.287129" customWidth="1" style="3"/>
    <col min="14599" max="14599" width="11.712871" customWidth="1" style="3"/>
    <col min="14600" max="14606" width="12.287129" customWidth="1" style="3"/>
    <col min="14607" max="14848" width="9.138614" customWidth="1" style="3"/>
    <col min="14849" max="14849" width="5.000000" customWidth="1" style="3"/>
    <col min="14850" max="14850" width="17.287129" customWidth="1" style="3"/>
    <col min="14851" max="14852" width="9.138614" customWidth="1" style="3"/>
    <col min="14853" max="14854" width="17.287129" customWidth="1" style="3"/>
    <col min="14855" max="14855" width="11.712871" customWidth="1" style="3"/>
    <col min="14856" max="14862" width="12.287129" customWidth="1" style="3"/>
    <col min="14863" max="15104" width="9.138614" customWidth="1" style="3"/>
    <col min="15105" max="15105" width="5.000000" customWidth="1" style="3"/>
    <col min="15106" max="15106" width="17.287129" customWidth="1" style="3"/>
    <col min="15107" max="15108" width="9.138614" customWidth="1" style="3"/>
    <col min="15109" max="15110" width="17.287129" customWidth="1" style="3"/>
    <col min="15111" max="15111" width="11.712871" customWidth="1" style="3"/>
    <col min="15112" max="15118" width="12.287129" customWidth="1" style="3"/>
    <col min="15119" max="15360" width="9.138614" customWidth="1" style="3"/>
    <col min="15361" max="15361" width="5.000000" customWidth="1" style="3"/>
    <col min="15362" max="15362" width="17.287129" customWidth="1" style="3"/>
    <col min="15363" max="15364" width="9.138614" customWidth="1" style="3"/>
    <col min="15365" max="15366" width="17.287129" customWidth="1" style="3"/>
    <col min="15367" max="15367" width="11.712871" customWidth="1" style="3"/>
    <col min="15368" max="15374" width="12.287129" customWidth="1" style="3"/>
    <col min="15375" max="15616" width="9.138614" customWidth="1" style="3"/>
    <col min="15617" max="15617" width="5.000000" customWidth="1" style="3"/>
    <col min="15618" max="15618" width="17.287129" customWidth="1" style="3"/>
    <col min="15619" max="15620" width="9.138614" customWidth="1" style="3"/>
    <col min="15621" max="15622" width="17.287129" customWidth="1" style="3"/>
    <col min="15623" max="15623" width="11.712871" customWidth="1" style="3"/>
    <col min="15624" max="15630" width="12.287129" customWidth="1" style="3"/>
    <col min="15631" max="15872" width="9.138614" customWidth="1" style="3"/>
    <col min="15873" max="15873" width="5.000000" customWidth="1" style="3"/>
    <col min="15874" max="15874" width="17.287129" customWidth="1" style="3"/>
    <col min="15875" max="15876" width="9.138614" customWidth="1" style="3"/>
    <col min="15877" max="15878" width="17.287129" customWidth="1" style="3"/>
    <col min="15879" max="15879" width="11.712871" customWidth="1" style="3"/>
    <col min="15880" max="15886" width="12.287129" customWidth="1" style="3"/>
    <col min="15887" max="16128" width="9.138614" customWidth="1" style="3"/>
    <col min="16129" max="16129" width="5.000000" customWidth="1" style="3"/>
    <col min="16130" max="16130" width="17.287129" customWidth="1" style="3"/>
    <col min="16131" max="16132" width="9.138614" customWidth="1" style="3"/>
    <col min="16133" max="16134" width="17.287129" customWidth="1" style="3"/>
    <col min="16135" max="16135" width="11.712871" customWidth="1" style="3"/>
    <col min="16136" max="16142" width="12.287129" customWidth="1" style="3"/>
    <col min="16143" max="16384" width="9.138614" customWidth="1" style="3"/>
  </cols>
  <sheetData>
    <row r="1" spans="1:14" ht="55.50" customHeight="1">
      <c r="A1" s="4"/>
      <c r="B1" s="5"/>
      <c r="C1" s="5"/>
      <c r="D1" s="6"/>
      <c r="E1" s="7"/>
      <c r="F1" s="5"/>
      <c r="G1" s="8"/>
      <c r="H1" s="9"/>
      <c r="I1" s="10"/>
      <c r="J1" s="49" t="s">
        <v>0</v>
      </c>
      <c r="K1" s="49"/>
      <c r="L1" s="49"/>
      <c r="M1" s="49"/>
      <c r="N1" s="49"/>
    </row>
    <row r="2" spans="1:14" ht="45.75" customHeight="1">
      <c r="A2" s="20" t="s">
        <v>1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</row>
    <row r="3" spans="1:14" ht="18" customHeight="1">
      <c r="A3" s="58" t="s">
        <v>2</v>
      </c>
      <c r="B3" s="50"/>
      <c r="C3" s="18"/>
      <c r="D3" s="19"/>
      <c r="E3" s="18"/>
      <c r="F3" s="20"/>
      <c r="G3" s="20"/>
      <c r="H3" s="21"/>
      <c r="I3" s="21"/>
      <c r="J3" s="21"/>
      <c r="K3" s="21"/>
      <c r="L3" s="21"/>
      <c r="M3" s="21"/>
      <c r="N3" s="21"/>
    </row>
    <row r="4" spans="1:14" ht="22.50" customHeight="1">
      <c r="A4" s="51" t="s">
        <v>3</v>
      </c>
      <c r="B4" s="51"/>
      <c r="C4" s="18"/>
      <c r="D4" s="19"/>
      <c r="E4" s="18"/>
      <c r="F4" s="20"/>
      <c r="G4" s="20"/>
      <c r="H4" s="21"/>
      <c r="I4" s="21"/>
      <c r="J4" s="21"/>
      <c r="K4" s="21"/>
      <c r="L4" s="21"/>
      <c r="M4" s="21"/>
      <c r="N4" s="22" t="s">
        <v>4</v>
      </c>
    </row>
    <row r="5" spans="1:14">
      <c r="A5" s="52" t="s">
        <v>5</v>
      </c>
      <c r="B5" s="53" t="s">
        <v>6</v>
      </c>
      <c r="C5" s="53" t="s">
        <v>7</v>
      </c>
      <c r="D5" s="54" t="s">
        <v>8</v>
      </c>
      <c r="E5" s="53" t="s">
        <v>9</v>
      </c>
      <c r="F5" s="53" t="s">
        <v>10</v>
      </c>
      <c r="G5" s="56" t="s">
        <v>11</v>
      </c>
      <c r="H5" s="23" t="s">
        <v>12</v>
      </c>
      <c r="I5" s="23" t="s">
        <v>13</v>
      </c>
      <c r="J5" s="57" t="s">
        <v>14</v>
      </c>
      <c r="K5" s="57"/>
      <c r="L5" s="57"/>
      <c r="M5" s="57"/>
      <c r="N5" s="57"/>
    </row>
    <row r="6" spans="1:14" ht="210" customHeight="1">
      <c r="A6" s="52"/>
      <c r="B6" s="53"/>
      <c r="C6" s="53"/>
      <c r="D6" s="54"/>
      <c r="E6" s="53"/>
      <c r="F6" s="53"/>
      <c r="G6" s="56"/>
      <c r="H6" s="23"/>
      <c r="I6" s="23"/>
      <c r="J6" s="23" t="s">
        <v>15</v>
      </c>
      <c r="K6" s="23" t="s">
        <v>16</v>
      </c>
      <c r="L6" s="23" t="s">
        <v>17</v>
      </c>
      <c r="M6" s="23" t="s">
        <v>18</v>
      </c>
      <c r="N6" s="23" t="s">
        <v>19</v>
      </c>
    </row>
    <row r="7" spans="1:14">
      <c r="A7" s="24" t="n">
        <v>1</v>
      </c>
      <c r="B7" s="25" t="n">
        <v>2</v>
      </c>
      <c r="C7" s="25" t="n">
        <v>3</v>
      </c>
      <c r="D7" s="26" t="n">
        <v>4</v>
      </c>
      <c r="E7" s="25" t="n">
        <v>5</v>
      </c>
      <c r="F7" s="25" t="n">
        <v>6</v>
      </c>
      <c r="G7" s="26" t="s">
        <v>20</v>
      </c>
      <c r="H7" s="26" t="n">
        <v>8</v>
      </c>
      <c r="I7" s="26" t="n">
        <v>9</v>
      </c>
      <c r="J7" s="26" t="n">
        <v>10</v>
      </c>
      <c r="K7" s="26" t="n">
        <v>11</v>
      </c>
      <c r="L7" s="26" t="n">
        <v>12</v>
      </c>
      <c r="M7" s="26" t="n">
        <v>13</v>
      </c>
      <c r="N7" s="26" t="n">
        <v>14</v>
      </c>
    </row>
    <row r="8" spans="1:14" s="14" customFormat="1" ht="21" customHeight="1">
      <c r="A8" s="27" t="s">
        <v>21</v>
      </c>
      <c r="B8" s="16" t="s">
        <v>22</v>
      </c>
      <c r="C8" s="16" t="s">
        <v>23</v>
      </c>
      <c r="D8" s="16" t="s">
        <v>23</v>
      </c>
      <c r="E8" s="16" t="s">
        <v>23</v>
      </c>
      <c r="F8" s="16"/>
      <c r="G8" s="16" t="s">
        <v>23</v>
      </c>
      <c r="H8" s="28" t="s">
        <v>23</v>
      </c>
      <c r="I8" s="29">
        <f>J8+K8+L8+M8+N8</f>
        <v>15829977</v>
      </c>
      <c r="J8" s="29">
        <f>J9+J14+J15+J17+J19</f>
        <v>6703158</v>
      </c>
      <c r="K8" s="29">
        <f>K9+K14+K15+K17+K19</f>
        <v>0</v>
      </c>
      <c r="L8" s="29">
        <f>L9+L14+L15+L17+L19</f>
        <v>0</v>
      </c>
      <c r="M8" s="29">
        <f>M9+M14+M15+M17+M19</f>
        <v>0</v>
      </c>
      <c r="N8" s="29">
        <f>N9+N14+N15+N17+N19</f>
        <v>9126819</v>
      </c>
    </row>
    <row r="9" spans="1:14" ht="121.50" customHeight="1">
      <c r="A9" s="30" t="s">
        <v>24</v>
      </c>
      <c r="B9" s="31" t="s">
        <v>25</v>
      </c>
      <c r="C9" s="31" t="s">
        <v>26</v>
      </c>
      <c r="D9" s="31" t="s">
        <v>27</v>
      </c>
      <c r="E9" s="31" t="s">
        <v>28</v>
      </c>
      <c r="F9" s="31" t="s">
        <v>29</v>
      </c>
      <c r="G9" s="31" t="s">
        <v>30</v>
      </c>
      <c r="H9" s="32">
        <f>H10+H11+H12+H13</f>
        <v>7733733</v>
      </c>
      <c r="I9" s="32">
        <f>J9+K9+L9+M9+N9</f>
        <v>773373</v>
      </c>
      <c r="J9" s="32">
        <f>J10+J11+J12+J13</f>
        <v>773373</v>
      </c>
      <c r="K9" s="32">
        <f>K10+K11+K12+K13</f>
        <v>0</v>
      </c>
      <c r="L9" s="32">
        <f>L10+L11+L12+L13</f>
        <v>0</v>
      </c>
      <c r="M9" s="32">
        <f>M10+M11+M12+M13</f>
        <v>0</v>
      </c>
      <c r="N9" s="32">
        <f>N10+N11+N12+N13</f>
        <v>0</v>
      </c>
    </row>
    <row r="10" spans="1:14" s="15" customFormat="1" ht="27.75" customHeight="1">
      <c r="A10" s="33"/>
      <c r="B10" s="34"/>
      <c r="C10" s="34"/>
      <c r="D10" s="34"/>
      <c r="E10" s="34" t="s">
        <v>31</v>
      </c>
      <c r="F10" s="34"/>
      <c r="G10" s="34"/>
      <c r="H10" s="35" t="n">
        <v>1355003</v>
      </c>
      <c r="I10" s="35">
        <f>J10+K10+L10+M10+N10</f>
        <v>135500</v>
      </c>
      <c r="J10" s="35" t="n">
        <v>135500</v>
      </c>
      <c r="K10" s="35" t="n">
        <v>0</v>
      </c>
      <c r="L10" s="35" t="n">
        <v>0</v>
      </c>
      <c r="M10" s="35" t="n">
        <v>0</v>
      </c>
      <c r="N10" s="35" t="n">
        <v>0</v>
      </c>
    </row>
    <row r="11" spans="1:14" s="15" customFormat="1" ht="27.75" customHeight="1">
      <c r="A11" s="33"/>
      <c r="B11" s="34"/>
      <c r="C11" s="34"/>
      <c r="D11" s="34"/>
      <c r="E11" s="34" t="s">
        <v>32</v>
      </c>
      <c r="F11" s="34"/>
      <c r="G11" s="34"/>
      <c r="H11" s="35" t="n">
        <v>1355003</v>
      </c>
      <c r="I11" s="35">
        <f>J11+K11+L11+M11+N11</f>
        <v>135500</v>
      </c>
      <c r="J11" s="35" t="n">
        <v>135500</v>
      </c>
      <c r="K11" s="35" t="n">
        <v>0</v>
      </c>
      <c r="L11" s="35" t="n">
        <v>0</v>
      </c>
      <c r="M11" s="35" t="n">
        <v>0</v>
      </c>
      <c r="N11" s="35" t="n">
        <v>0</v>
      </c>
    </row>
    <row r="12" spans="1:14" s="15" customFormat="1" ht="24" customHeight="1">
      <c r="A12" s="33"/>
      <c r="B12" s="34"/>
      <c r="C12" s="34"/>
      <c r="D12" s="34"/>
      <c r="E12" s="34" t="s">
        <v>33</v>
      </c>
      <c r="F12" s="34"/>
      <c r="G12" s="34"/>
      <c r="H12" s="35" t="n">
        <v>2317175</v>
      </c>
      <c r="I12" s="35">
        <f>J12+K12+L12+M12+N12</f>
        <v>231718</v>
      </c>
      <c r="J12" s="35" t="n">
        <v>231718</v>
      </c>
      <c r="K12" s="35" t="n">
        <v>0</v>
      </c>
      <c r="L12" s="35" t="n">
        <v>0</v>
      </c>
      <c r="M12" s="35" t="n">
        <v>0</v>
      </c>
      <c r="N12" s="35" t="n">
        <v>0</v>
      </c>
    </row>
    <row r="13" spans="1:17" s="15" customFormat="1" ht="24.75" customHeight="1">
      <c r="A13" s="33"/>
      <c r="B13" s="34"/>
      <c r="C13" s="34"/>
      <c r="D13" s="34"/>
      <c r="E13" s="34" t="s">
        <v>34</v>
      </c>
      <c r="F13" s="34"/>
      <c r="G13" s="34"/>
      <c r="H13" s="35" t="n">
        <v>2706552</v>
      </c>
      <c r="I13" s="35">
        <f>J13+K13+L13+M13+N13</f>
        <v>270655</v>
      </c>
      <c r="J13" s="35" t="n">
        <v>270655</v>
      </c>
      <c r="K13" s="35" t="n">
        <v>0</v>
      </c>
      <c r="L13" s="35" t="n">
        <v>0</v>
      </c>
      <c r="M13" s="35" t="n">
        <v>0</v>
      </c>
      <c r="N13" s="35" t="n">
        <v>0</v>
      </c>
      <c r="Q13" s="46"/>
    </row>
    <row r="14" spans="1:17" ht="219" customHeight="1">
      <c r="A14" s="30" t="s">
        <v>35</v>
      </c>
      <c r="B14" s="31" t="s">
        <v>36</v>
      </c>
      <c r="C14" s="31" t="s">
        <v>37</v>
      </c>
      <c r="D14" s="48" t="s">
        <v>38</v>
      </c>
      <c r="E14" s="31" t="s">
        <v>39</v>
      </c>
      <c r="F14" s="31" t="s">
        <v>29</v>
      </c>
      <c r="G14" s="31" t="s">
        <v>40</v>
      </c>
      <c r="H14" s="32" t="n">
        <v>281000</v>
      </c>
      <c r="I14" s="32">
        <f>J14+K14+L14+M14+N14</f>
        <v>281000</v>
      </c>
      <c r="J14" s="32" t="n">
        <v>281000</v>
      </c>
      <c r="K14" s="32" t="n">
        <v>0</v>
      </c>
      <c r="L14" s="32" t="n">
        <v>0</v>
      </c>
      <c r="M14" s="32" t="n">
        <v>0</v>
      </c>
      <c r="N14" s="32" t="n">
        <v>0</v>
      </c>
      <c r="Q14" s="47"/>
    </row>
    <row r="15" spans="1:17" ht="123.75" customHeight="1">
      <c r="A15" s="30" t="s">
        <v>41</v>
      </c>
      <c r="B15" s="31" t="s">
        <v>42</v>
      </c>
      <c r="C15" s="31" t="s">
        <v>43</v>
      </c>
      <c r="D15" s="31" t="s">
        <v>27</v>
      </c>
      <c r="E15" s="31" t="s">
        <v>28</v>
      </c>
      <c r="F15" s="31" t="s">
        <v>29</v>
      </c>
      <c r="G15" s="31" t="s">
        <v>40</v>
      </c>
      <c r="H15" s="32" t="n">
        <v>1940390</v>
      </c>
      <c r="I15" s="32">
        <f>J15+K15+L15+M15+N15</f>
        <v>1940390</v>
      </c>
      <c r="J15" s="32" t="n">
        <v>1940390</v>
      </c>
      <c r="K15" s="32" t="n">
        <v>0</v>
      </c>
      <c r="L15" s="32" t="n">
        <v>0</v>
      </c>
      <c r="M15" s="32" t="n">
        <v>0</v>
      </c>
      <c r="N15" s="32" t="n">
        <v>0</v>
      </c>
      <c r="Q15" s="47"/>
    </row>
    <row r="16" spans="1:14" s="15" customFormat="1" ht="82.50" customHeight="1">
      <c r="A16" s="33"/>
      <c r="B16" s="34"/>
      <c r="C16" s="34"/>
      <c r="D16" s="34"/>
      <c r="E16" s="34" t="s">
        <v>44</v>
      </c>
      <c r="F16" s="34"/>
      <c r="G16" s="34"/>
      <c r="H16" s="35" t="n">
        <v>1940390</v>
      </c>
      <c r="I16" s="35">
        <f>J16+K16+L16+M16+N16</f>
        <v>1940390</v>
      </c>
      <c r="J16" s="35" t="n">
        <v>1940390</v>
      </c>
      <c r="K16" s="35" t="n">
        <v>0</v>
      </c>
      <c r="L16" s="35" t="n">
        <v>0</v>
      </c>
      <c r="M16" s="35" t="n">
        <v>0</v>
      </c>
      <c r="N16" s="35" t="n">
        <v>0</v>
      </c>
    </row>
    <row r="17" spans="1:14" ht="117.75" customHeight="1">
      <c r="A17" s="30" t="s">
        <v>45</v>
      </c>
      <c r="B17" s="31" t="s">
        <v>46</v>
      </c>
      <c r="C17" s="31" t="s">
        <v>47</v>
      </c>
      <c r="D17" s="31" t="s">
        <v>27</v>
      </c>
      <c r="E17" s="31" t="s">
        <v>28</v>
      </c>
      <c r="F17" s="31" t="s">
        <v>29</v>
      </c>
      <c r="G17" s="31" t="s">
        <v>40</v>
      </c>
      <c r="H17" s="32" t="n">
        <v>11041976</v>
      </c>
      <c r="I17" s="32">
        <f>J17+K17+L17+M17+N17</f>
        <v>11335214</v>
      </c>
      <c r="J17" s="32" t="n">
        <v>2208395</v>
      </c>
      <c r="K17" s="32" t="n">
        <v>0</v>
      </c>
      <c r="L17" s="32" t="n">
        <v>0</v>
      </c>
      <c r="M17" s="32" t="n">
        <v>0</v>
      </c>
      <c r="N17" s="32" t="n">
        <v>9126819</v>
      </c>
    </row>
    <row r="18" spans="1:14" s="15" customFormat="1" ht="202.50" customHeight="1">
      <c r="A18" s="33"/>
      <c r="B18" s="34"/>
      <c r="C18" s="34"/>
      <c r="D18" s="34"/>
      <c r="E18" s="36" t="s">
        <v>48</v>
      </c>
      <c r="F18" s="34"/>
      <c r="G18" s="34"/>
      <c r="H18" s="37"/>
      <c r="I18" s="35">
        <f>J18+K18+L18+M18+N18</f>
        <v>11335214</v>
      </c>
      <c r="J18" s="35" t="n">
        <v>2208395</v>
      </c>
      <c r="K18" s="35" t="n">
        <v>0</v>
      </c>
      <c r="L18" s="35" t="n">
        <v>0</v>
      </c>
      <c r="M18" s="35" t="n">
        <v>0</v>
      </c>
      <c r="N18" s="35" t="n">
        <v>9126819</v>
      </c>
    </row>
    <row r="19" spans="1:14" ht="120.75" customHeight="1">
      <c r="A19" s="30" t="s">
        <v>49</v>
      </c>
      <c r="B19" s="31" t="s">
        <v>50</v>
      </c>
      <c r="C19" s="31" t="s">
        <v>51</v>
      </c>
      <c r="D19" s="31" t="n">
        <v>1211300</v>
      </c>
      <c r="E19" s="31" t="s">
        <v>28</v>
      </c>
      <c r="F19" s="31" t="s">
        <v>52</v>
      </c>
      <c r="G19" s="31" t="s">
        <v>30</v>
      </c>
      <c r="H19" s="32" t="n">
        <v>100000000</v>
      </c>
      <c r="I19" s="32">
        <f>J19+K19+L19+M19+N19</f>
        <v>1500000</v>
      </c>
      <c r="J19" s="32" t="n">
        <v>1500000</v>
      </c>
      <c r="K19" s="32" t="n">
        <v>0</v>
      </c>
      <c r="L19" s="32" t="n">
        <v>0</v>
      </c>
      <c r="M19" s="32" t="n">
        <v>0</v>
      </c>
      <c r="N19" s="32" t="n">
        <v>0</v>
      </c>
    </row>
    <row r="20" spans="1:14" s="15" customFormat="1" ht="93.75" customHeight="1">
      <c r="A20" s="33"/>
      <c r="B20" s="34"/>
      <c r="C20" s="34"/>
      <c r="D20" s="34"/>
      <c r="E20" s="34" t="s">
        <v>53</v>
      </c>
      <c r="F20" s="34"/>
      <c r="G20" s="34"/>
      <c r="H20" s="37"/>
      <c r="I20" s="35">
        <f>J20+K20+L20+M20+N20</f>
        <v>1500000</v>
      </c>
      <c r="J20" s="35" t="n">
        <v>1500000</v>
      </c>
      <c r="K20" s="35" t="n">
        <v>0</v>
      </c>
      <c r="L20" s="35" t="n">
        <v>0</v>
      </c>
      <c r="M20" s="35" t="n">
        <v>0</v>
      </c>
      <c r="N20" s="35" t="n">
        <v>0</v>
      </c>
    </row>
    <row r="21" spans="1:14" s="14" customFormat="1" ht="25.50" customHeight="1">
      <c r="A21" s="27" t="s">
        <v>54</v>
      </c>
      <c r="B21" s="16" t="s">
        <v>55</v>
      </c>
      <c r="C21" s="16" t="s">
        <v>23</v>
      </c>
      <c r="D21" s="16" t="s">
        <v>23</v>
      </c>
      <c r="E21" s="16" t="s">
        <v>23</v>
      </c>
      <c r="F21" s="16"/>
      <c r="G21" s="16" t="s">
        <v>23</v>
      </c>
      <c r="H21" s="28" t="s">
        <v>23</v>
      </c>
      <c r="I21" s="29">
        <f>J21+K21+L21+M21+N21</f>
        <v>1191964</v>
      </c>
      <c r="J21" s="29">
        <f>J22</f>
        <v>1191964</v>
      </c>
      <c r="K21" s="29">
        <f>K22</f>
        <v>0</v>
      </c>
      <c r="L21" s="29">
        <f>L22</f>
        <v>0</v>
      </c>
      <c r="M21" s="29">
        <f>M22</f>
        <v>0</v>
      </c>
      <c r="N21" s="29">
        <f>N22</f>
        <v>0</v>
      </c>
    </row>
    <row r="22" spans="1:14" ht="135.75" customHeight="1">
      <c r="A22" s="30" t="s">
        <v>56</v>
      </c>
      <c r="B22" s="31" t="s">
        <v>57</v>
      </c>
      <c r="C22" s="31" t="s">
        <v>58</v>
      </c>
      <c r="D22" s="31" t="n">
        <v>1213270</v>
      </c>
      <c r="E22" s="31" t="s">
        <v>59</v>
      </c>
      <c r="F22" s="31" t="s">
        <v>52</v>
      </c>
      <c r="G22" s="31" t="s">
        <v>30</v>
      </c>
      <c r="H22" s="32" t="n">
        <v>7601000</v>
      </c>
      <c r="I22" s="32">
        <f>J22+K22+L22+M22+N22</f>
        <v>1191964</v>
      </c>
      <c r="J22" s="32" t="n">
        <v>1191964</v>
      </c>
      <c r="K22" s="32" t="n">
        <v>0</v>
      </c>
      <c r="L22" s="32" t="n">
        <v>0</v>
      </c>
      <c r="M22" s="32" t="n">
        <v>0</v>
      </c>
      <c r="N22" s="32" t="n">
        <v>0</v>
      </c>
    </row>
    <row r="23" spans="1:14" s="14" customFormat="1" ht="24.75" customHeight="1">
      <c r="A23" s="27" t="s">
        <v>60</v>
      </c>
      <c r="B23" s="16" t="s">
        <v>61</v>
      </c>
      <c r="C23" s="16" t="s">
        <v>23</v>
      </c>
      <c r="D23" s="16" t="s">
        <v>23</v>
      </c>
      <c r="E23" s="16" t="s">
        <v>23</v>
      </c>
      <c r="F23" s="16"/>
      <c r="G23" s="16" t="s">
        <v>23</v>
      </c>
      <c r="H23" s="28" t="s">
        <v>23</v>
      </c>
      <c r="I23" s="29">
        <f>J23+K23+L23+M23+N23</f>
        <v>2000000</v>
      </c>
      <c r="J23" s="29">
        <f>J24</f>
        <v>2000000</v>
      </c>
      <c r="K23" s="29">
        <f>K24</f>
        <v>0</v>
      </c>
      <c r="L23" s="29">
        <f>L24</f>
        <v>0</v>
      </c>
      <c r="M23" s="29">
        <f>M24</f>
        <v>0</v>
      </c>
      <c r="N23" s="29">
        <f>N24</f>
        <v>0</v>
      </c>
    </row>
    <row r="24" spans="1:14">
      <c r="A24" s="30" t="s">
        <v>62</v>
      </c>
      <c r="B24" s="31" t="s">
        <v>63</v>
      </c>
      <c r="C24" s="31" t="s">
        <v>64</v>
      </c>
      <c r="D24" s="31" t="n">
        <v>1212175</v>
      </c>
      <c r="E24" s="31" t="s">
        <v>65</v>
      </c>
      <c r="F24" s="31" t="s">
        <v>52</v>
      </c>
      <c r="G24" s="31" t="s">
        <v>40</v>
      </c>
      <c r="H24" s="32" t="n">
        <v>14810300</v>
      </c>
      <c r="I24" s="32">
        <f>J24+K24+L24+M24+N24</f>
        <v>2000000</v>
      </c>
      <c r="J24" s="32" t="n">
        <v>2000000</v>
      </c>
      <c r="K24" s="32" t="n">
        <v>0</v>
      </c>
      <c r="L24" s="32" t="n">
        <v>0</v>
      </c>
      <c r="M24" s="32" t="n">
        <v>0</v>
      </c>
      <c r="N24" s="32" t="n">
        <v>0</v>
      </c>
    </row>
    <row r="25" spans="1:14" s="14" customFormat="1" ht="24.75" customHeight="1">
      <c r="A25" s="27" t="s">
        <v>66</v>
      </c>
      <c r="B25" s="17" t="s">
        <v>67</v>
      </c>
      <c r="C25" s="16" t="s">
        <v>23</v>
      </c>
      <c r="D25" s="16" t="s">
        <v>23</v>
      </c>
      <c r="E25" s="16" t="s">
        <v>23</v>
      </c>
      <c r="F25" s="16"/>
      <c r="G25" s="16" t="s">
        <v>23</v>
      </c>
      <c r="H25" s="28" t="s">
        <v>23</v>
      </c>
      <c r="I25" s="29">
        <f>J25+K25+L25+M25+N25</f>
        <v>750000</v>
      </c>
      <c r="J25" s="29">
        <f>J26</f>
        <v>750000</v>
      </c>
      <c r="K25" s="29">
        <f>K26</f>
        <v>0</v>
      </c>
      <c r="L25" s="29">
        <f>L26</f>
        <v>0</v>
      </c>
      <c r="M25" s="29">
        <f>M26</f>
        <v>0</v>
      </c>
      <c r="N25" s="29">
        <f>N26</f>
        <v>0</v>
      </c>
    </row>
    <row r="26" spans="1:14" ht="149.25" customHeight="1">
      <c r="A26" s="30" t="s">
        <v>68</v>
      </c>
      <c r="B26" s="31" t="s">
        <v>69</v>
      </c>
      <c r="C26" s="31" t="s">
        <v>70</v>
      </c>
      <c r="D26" s="38" t="n">
        <v>1217300</v>
      </c>
      <c r="E26" s="38" t="s">
        <v>71</v>
      </c>
      <c r="F26" s="31" t="s">
        <v>72</v>
      </c>
      <c r="G26" s="31" t="s">
        <v>30</v>
      </c>
      <c r="H26" s="32" t="n">
        <v>6500000</v>
      </c>
      <c r="I26" s="32">
        <f>J26+K26+L26+M26+N26</f>
        <v>750000</v>
      </c>
      <c r="J26" s="32" t="n">
        <v>750000</v>
      </c>
      <c r="K26" s="32" t="n">
        <v>0</v>
      </c>
      <c r="L26" s="32" t="n">
        <v>0</v>
      </c>
      <c r="M26" s="32" t="n">
        <v>0</v>
      </c>
      <c r="N26" s="32" t="n">
        <v>0</v>
      </c>
    </row>
    <row r="27" spans="1:14" s="14" customFormat="1">
      <c r="A27" s="27" t="s">
        <v>73</v>
      </c>
      <c r="B27" s="17" t="s">
        <v>74</v>
      </c>
      <c r="C27" s="16" t="s">
        <v>23</v>
      </c>
      <c r="D27" s="16" t="s">
        <v>23</v>
      </c>
      <c r="E27" s="16" t="s">
        <v>23</v>
      </c>
      <c r="F27" s="16"/>
      <c r="G27" s="16" t="s">
        <v>23</v>
      </c>
      <c r="H27" s="28" t="s">
        <v>23</v>
      </c>
      <c r="I27" s="29">
        <f>J27+K27+L27+M27+N27</f>
        <v>3973064</v>
      </c>
      <c r="J27" s="29">
        <f>J28+J29</f>
        <v>3973064</v>
      </c>
      <c r="K27" s="29">
        <f>K28+K29</f>
        <v>0</v>
      </c>
      <c r="L27" s="29">
        <f>L28+L29</f>
        <v>0</v>
      </c>
      <c r="M27" s="29">
        <f>M28+M29</f>
        <v>0</v>
      </c>
      <c r="N27" s="29">
        <f>N28+N29</f>
        <v>0</v>
      </c>
    </row>
    <row r="28" spans="1:14" ht="157.50" customHeight="1">
      <c r="A28" s="30" t="s">
        <v>75</v>
      </c>
      <c r="B28" s="31" t="s">
        <v>76</v>
      </c>
      <c r="C28" s="31" t="s">
        <v>77</v>
      </c>
      <c r="D28" s="31" t="s">
        <v>78</v>
      </c>
      <c r="E28" s="31" t="s">
        <v>79</v>
      </c>
      <c r="F28" s="31" t="s">
        <v>72</v>
      </c>
      <c r="G28" s="31" t="s">
        <v>30</v>
      </c>
      <c r="H28" s="32" t="n">
        <v>67503064</v>
      </c>
      <c r="I28" s="32">
        <f>J28+K28+L28+M28+N28</f>
        <v>3303064</v>
      </c>
      <c r="J28" s="32" t="n">
        <v>3303064</v>
      </c>
      <c r="K28" s="32" t="n">
        <v>0</v>
      </c>
      <c r="L28" s="32" t="n">
        <v>0</v>
      </c>
      <c r="M28" s="32" t="n">
        <v>0</v>
      </c>
      <c r="N28" s="32" t="n">
        <v>0</v>
      </c>
    </row>
    <row r="29" spans="1:14" ht="149.25" customHeight="1">
      <c r="A29" s="30" t="s">
        <v>80</v>
      </c>
      <c r="B29" s="31" t="s">
        <v>81</v>
      </c>
      <c r="C29" s="31" t="s">
        <v>82</v>
      </c>
      <c r="D29" s="38" t="n">
        <v>1217330</v>
      </c>
      <c r="E29" s="38" t="s">
        <v>83</v>
      </c>
      <c r="F29" s="31" t="s">
        <v>72</v>
      </c>
      <c r="G29" s="31" t="s">
        <v>30</v>
      </c>
      <c r="H29" s="32" t="n">
        <v>2320000</v>
      </c>
      <c r="I29" s="32">
        <f>J29+K29+L29+M29+N29</f>
        <v>670000</v>
      </c>
      <c r="J29" s="32" t="n">
        <v>670000</v>
      </c>
      <c r="K29" s="32" t="n">
        <v>0</v>
      </c>
      <c r="L29" s="32" t="n">
        <v>0</v>
      </c>
      <c r="M29" s="32" t="n">
        <v>0</v>
      </c>
      <c r="N29" s="32" t="n">
        <v>0</v>
      </c>
    </row>
    <row r="30" spans="1:14" s="14" customFormat="1" ht="24.75" customHeight="1">
      <c r="A30" s="27" t="s">
        <v>23</v>
      </c>
      <c r="B30" s="16"/>
      <c r="C30" s="16" t="s">
        <v>23</v>
      </c>
      <c r="D30" s="16" t="s">
        <v>23</v>
      </c>
      <c r="E30" s="16" t="s">
        <v>23</v>
      </c>
      <c r="F30" s="16" t="s">
        <v>23</v>
      </c>
      <c r="G30" s="16" t="s">
        <v>23</v>
      </c>
      <c r="H30" s="28" t="s">
        <v>84</v>
      </c>
      <c r="I30" s="29">
        <f>J30+K30+L30+M30+N30</f>
        <v>23745005</v>
      </c>
      <c r="J30" s="29">
        <f>J8+J21+J23+J25+J27</f>
        <v>14618186</v>
      </c>
      <c r="K30" s="29">
        <f>K8+K21+K23+K25+K27</f>
        <v>0</v>
      </c>
      <c r="L30" s="29">
        <f>L8+L21+L23+L25+L27</f>
        <v>0</v>
      </c>
      <c r="M30" s="29">
        <f>M8+M21+M23+M25+M27</f>
        <v>0</v>
      </c>
      <c r="N30" s="29">
        <f>N8+N21+N23+N25+N27</f>
        <v>9126819</v>
      </c>
    </row>
    <row r="31" spans="1:14" s="14" customFormat="1" ht="24.75" customHeight="1">
      <c r="A31" s="39"/>
      <c r="B31" s="40"/>
      <c r="C31" s="40"/>
      <c r="D31" s="40"/>
      <c r="E31" s="40"/>
      <c r="F31" s="40"/>
      <c r="G31" s="40"/>
      <c r="H31" s="41"/>
      <c r="I31" s="42"/>
      <c r="J31" s="42"/>
      <c r="K31" s="42"/>
      <c r="L31" s="42"/>
      <c r="M31" s="42"/>
      <c r="N31" s="42"/>
    </row>
    <row r="32" spans="1:14">
      <c r="A32" s="43" t="s">
        <v>85</v>
      </c>
      <c r="B32" s="43"/>
      <c r="C32" s="43"/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</row>
    <row r="33" spans="1:14">
      <c r="A33" s="43"/>
      <c r="B33" s="44"/>
      <c r="C33" s="44"/>
      <c r="D33" s="44"/>
      <c r="E33" s="44"/>
      <c r="F33" s="44"/>
      <c r="G33" s="44"/>
      <c r="H33" s="45"/>
      <c r="I33" s="45"/>
      <c r="J33" s="45"/>
      <c r="K33" s="45"/>
      <c r="L33" s="45"/>
      <c r="M33" s="45"/>
      <c r="N33" s="45"/>
    </row>
    <row r="34" spans="1:14">
      <c r="A34" s="55" t="s">
        <v>86</v>
      </c>
      <c r="B34" s="55"/>
      <c r="C34" s="55"/>
      <c r="D34" s="44"/>
      <c r="E34" s="44"/>
      <c r="F34" s="44"/>
      <c r="G34" s="44"/>
      <c r="H34" s="45"/>
      <c r="I34" s="45"/>
      <c r="J34" s="45"/>
      <c r="K34" s="45"/>
      <c r="L34" s="45" t="s">
        <v>87</v>
      </c>
      <c r="M34" s="45"/>
      <c r="N34" s="45"/>
    </row>
    <row r="38" spans="4:4">
      <c r="D38" s="12" t="n">
        <v>1300</v>
      </c>
    </row>
  </sheetData>
  <mergeCells count="17">
    <mergeCell ref="J1:N1"/>
    <mergeCell ref="A2:N2"/>
    <mergeCell ref="A3:B3"/>
    <mergeCell ref="A4:B4"/>
    <mergeCell ref="J5:N5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A32:N32"/>
    <mergeCell ref="A34:C34"/>
    <mergeCell ref="L34:N34"/>
  </mergeCells>
  <conditionalFormatting sqref="D29">
    <cfRule type="expression" dxfId="0" priority="1" stopIfTrue="1">
      <formula>#REF!=1</formula>
    </cfRule>
  </conditionalFormatting>
  <conditionalFormatting sqref="E29">
    <cfRule type="expression" dxfId="1" priority="2" stopIfTrue="1">
      <formula>#REF!=1</formula>
    </cfRule>
  </conditionalFormatting>
  <conditionalFormatting sqref="I29:J29">
    <cfRule type="expression" dxfId="2" priority="3" stopIfTrue="1">
      <formula>#REF!=1</formula>
    </cfRule>
  </conditionalFormatting>
  <conditionalFormatting sqref="K29">
    <cfRule type="expression" dxfId="3" priority="4" stopIfTrue="1">
      <formula>#REF!=1</formula>
    </cfRule>
  </conditionalFormatting>
  <conditionalFormatting sqref="L29">
    <cfRule type="expression" dxfId="4" priority="5" stopIfTrue="1">
      <formula>#REF!=1</formula>
    </cfRule>
  </conditionalFormatting>
  <conditionalFormatting sqref="M29">
    <cfRule type="expression" dxfId="5" priority="6" stopIfTrue="1">
      <formula>#REF!=1</formula>
    </cfRule>
  </conditionalFormatting>
  <conditionalFormatting sqref="N29">
    <cfRule type="expression" dxfId="6" priority="7" stopIfTrue="1">
      <formula>#REF!=1</formula>
    </cfRule>
  </conditionalFormatting>
  <conditionalFormatting sqref="D28">
    <cfRule type="expression" dxfId="7" priority="8" stopIfTrue="1">
      <formula>#REF!=1</formula>
    </cfRule>
  </conditionalFormatting>
  <conditionalFormatting sqref="E28">
    <cfRule type="expression" dxfId="8" priority="9" stopIfTrue="1">
      <formula>#REF!=1</formula>
    </cfRule>
  </conditionalFormatting>
  <conditionalFormatting sqref="J28">
    <cfRule type="expression" dxfId="9" priority="10" stopIfTrue="1">
      <formula>#REF!=1</formula>
    </cfRule>
  </conditionalFormatting>
  <conditionalFormatting sqref="K28">
    <cfRule type="expression" dxfId="10" priority="11" stopIfTrue="1">
      <formula>#REF!=1</formula>
    </cfRule>
  </conditionalFormatting>
  <conditionalFormatting sqref="L28">
    <cfRule type="expression" dxfId="11" priority="12" stopIfTrue="1">
      <formula>#REF!=1</formula>
    </cfRule>
  </conditionalFormatting>
  <conditionalFormatting sqref="M28">
    <cfRule type="expression" dxfId="12" priority="13" stopIfTrue="1">
      <formula>#REF!=1</formula>
    </cfRule>
  </conditionalFormatting>
  <conditionalFormatting sqref="N28">
    <cfRule type="expression" dxfId="13" priority="14" stopIfTrue="1">
      <formula>#REF!=1</formula>
    </cfRule>
  </conditionalFormatting>
  <conditionalFormatting sqref="J26">
    <cfRule type="expression" dxfId="14" priority="15" stopIfTrue="1">
      <formula>#REF!=1</formula>
    </cfRule>
  </conditionalFormatting>
  <conditionalFormatting sqref="K26">
    <cfRule type="expression" dxfId="15" priority="16" stopIfTrue="1">
      <formula>#REF!=1</formula>
    </cfRule>
  </conditionalFormatting>
  <conditionalFormatting sqref="L26">
    <cfRule type="expression" dxfId="16" priority="17" stopIfTrue="1">
      <formula>#REF!=1</formula>
    </cfRule>
  </conditionalFormatting>
  <conditionalFormatting sqref="M26">
    <cfRule type="expression" dxfId="17" priority="18" stopIfTrue="1">
      <formula>#REF!=1</formula>
    </cfRule>
  </conditionalFormatting>
  <conditionalFormatting sqref="N26">
    <cfRule type="expression" dxfId="18" priority="19" stopIfTrue="1">
      <formula>#REF!=1</formula>
    </cfRule>
  </conditionalFormatting>
  <conditionalFormatting sqref="D24:E24">
    <cfRule type="expression" dxfId="19" priority="20" stopIfTrue="1">
      <formula>#REF!=1</formula>
    </cfRule>
  </conditionalFormatting>
  <conditionalFormatting sqref="J24">
    <cfRule type="expression" dxfId="20" priority="21" stopIfTrue="1">
      <formula>#REF!=1</formula>
    </cfRule>
  </conditionalFormatting>
  <conditionalFormatting sqref="K24">
    <cfRule type="expression" dxfId="21" priority="22" stopIfTrue="1">
      <formula>#REF!=1</formula>
    </cfRule>
  </conditionalFormatting>
  <conditionalFormatting sqref="L24">
    <cfRule type="expression" dxfId="22" priority="23" stopIfTrue="1">
      <formula>#REF!=1</formula>
    </cfRule>
  </conditionalFormatting>
  <conditionalFormatting sqref="M24">
    <cfRule type="expression" dxfId="23" priority="24" stopIfTrue="1">
      <formula>#REF!=1</formula>
    </cfRule>
  </conditionalFormatting>
  <conditionalFormatting sqref="N24">
    <cfRule type="expression" dxfId="24" priority="25" stopIfTrue="1">
      <formula>#REF!=1</formula>
    </cfRule>
  </conditionalFormatting>
  <conditionalFormatting sqref="I19:J19">
    <cfRule type="expression" dxfId="25" priority="26" stopIfTrue="1">
      <formula>#REF!=1</formula>
    </cfRule>
  </conditionalFormatting>
  <conditionalFormatting sqref="K19">
    <cfRule type="expression" dxfId="26" priority="27" stopIfTrue="1">
      <formula>#REF!=1</formula>
    </cfRule>
  </conditionalFormatting>
  <conditionalFormatting sqref="L19">
    <cfRule type="expression" dxfId="27" priority="28" stopIfTrue="1">
      <formula>#REF!=1</formula>
    </cfRule>
  </conditionalFormatting>
  <conditionalFormatting sqref="M19">
    <cfRule type="expression" dxfId="28" priority="29" stopIfTrue="1">
      <formula>#REF!=1</formula>
    </cfRule>
  </conditionalFormatting>
  <conditionalFormatting sqref="N19">
    <cfRule type="expression" dxfId="29" priority="30" stopIfTrue="1">
      <formula>#REF!=1</formula>
    </cfRule>
  </conditionalFormatting>
  <conditionalFormatting sqref="J17">
    <cfRule type="expression" dxfId="30" priority="31" stopIfTrue="1">
      <formula>#REF!=1</formula>
    </cfRule>
  </conditionalFormatting>
  <conditionalFormatting sqref="K17">
    <cfRule type="expression" dxfId="31" priority="32" stopIfTrue="1">
      <formula>#REF!=1</formula>
    </cfRule>
  </conditionalFormatting>
  <conditionalFormatting sqref="L17">
    <cfRule type="expression" dxfId="32" priority="33" stopIfTrue="1">
      <formula>#REF!=1</formula>
    </cfRule>
  </conditionalFormatting>
  <conditionalFormatting sqref="M17">
    <cfRule type="expression" dxfId="33" priority="34" stopIfTrue="1">
      <formula>#REF!=1</formula>
    </cfRule>
  </conditionalFormatting>
  <conditionalFormatting sqref="N17">
    <cfRule type="expression" dxfId="34" priority="35" stopIfTrue="1">
      <formula>#REF!=1</formula>
    </cfRule>
  </conditionalFormatting>
  <conditionalFormatting sqref="D9">
    <cfRule type="expression" dxfId="35" priority="36" stopIfTrue="1">
      <formula>#REF!=1</formula>
    </cfRule>
  </conditionalFormatting>
  <conditionalFormatting sqref="E9">
    <cfRule type="expression" dxfId="36" priority="37" stopIfTrue="1">
      <formula>#REF!=1</formula>
    </cfRule>
  </conditionalFormatting>
  <conditionalFormatting sqref="B27">
    <cfRule type="expression" dxfId="37" priority="38" stopIfTrue="1">
      <formula>#REF!=1</formula>
    </cfRule>
  </conditionalFormatting>
  <conditionalFormatting sqref="B25">
    <cfRule type="expression" dxfId="38" priority="39" stopIfTrue="1">
      <formula>#REF!=1</formula>
    </cfRule>
  </conditionalFormatting>
  <conditionalFormatting sqref="B23">
    <cfRule type="expression" dxfId="39" priority="40" stopIfTrue="1">
      <formula>#REF!=1</formula>
    </cfRule>
  </conditionalFormatting>
  <conditionalFormatting sqref="E20">
    <cfRule type="expression" dxfId="40" priority="41" stopIfTrue="1">
      <formula>#REF!=1</formula>
    </cfRule>
  </conditionalFormatting>
  <conditionalFormatting sqref="E18">
    <cfRule type="expression" dxfId="41" priority="42" stopIfTrue="1">
      <formula>#REF!=1</formula>
    </cfRule>
  </conditionalFormatting>
  <conditionalFormatting sqref="E16">
    <cfRule type="expression" dxfId="42" priority="43" stopIfTrue="1">
      <formula>#REF!=1</formula>
    </cfRule>
  </conditionalFormatting>
  <conditionalFormatting sqref="E10:E13">
    <cfRule type="expression" dxfId="43" priority="44" stopIfTrue="1">
      <formula>#REF!=1</formula>
    </cfRule>
  </conditionalFormatting>
  <conditionalFormatting sqref="A8:A31">
    <cfRule type="expression" dxfId="44" priority="45" stopIfTrue="1">
      <formula>#REF!=1</formula>
    </cfRule>
  </conditionalFormatting>
  <conditionalFormatting sqref="B8:B22 B24 B26 B28:B31">
    <cfRule type="expression" dxfId="45" priority="46" stopIfTrue="1">
      <formula>#REF!=1</formula>
    </cfRule>
  </conditionalFormatting>
  <conditionalFormatting sqref="C8:C31">
    <cfRule type="expression" dxfId="46" priority="47" stopIfTrue="1">
      <formula>#REF!=1</formula>
    </cfRule>
  </conditionalFormatting>
  <conditionalFormatting sqref="D8 I8:I13 H8:H15 F8:G19 J9:N13 D10:D23 E14 I14:J14 K14:N15 D15:E15 J15:J16 I15:I18 H17:H19 J18 J20:J23 F20:I28 E21:E23 J25 D25:E27 J27 F29:H29 D30:D31 F30:I31">
    <cfRule type="expression" dxfId="47" priority="48" stopIfTrue="1">
      <formula>#REF!=1</formula>
    </cfRule>
  </conditionalFormatting>
  <conditionalFormatting sqref="E8 E17 E19 E30:E31">
    <cfRule type="expression" dxfId="48" priority="49" stopIfTrue="1">
      <formula>#REF!=1</formula>
    </cfRule>
  </conditionalFormatting>
  <conditionalFormatting sqref="J8:N8 H16 J30:N31">
    <cfRule type="expression" dxfId="49" priority="50" stopIfTrue="1">
      <formula>#REF!=1</formula>
    </cfRule>
  </conditionalFormatting>
  <conditionalFormatting sqref="K21:N21 K23:N23 K25:N25 K27:N27">
    <cfRule type="expression" dxfId="50" priority="51" stopIfTrue="1">
      <formula>#REF!=1</formula>
    </cfRule>
  </conditionalFormatting>
  <conditionalFormatting sqref="K16 K18 K20 K22">
    <cfRule type="expression" dxfId="51" priority="52" stopIfTrue="1">
      <formula>#REF!=1</formula>
    </cfRule>
  </conditionalFormatting>
  <conditionalFormatting sqref="L16 L18 L20 L22">
    <cfRule type="expression" dxfId="52" priority="53" stopIfTrue="1">
      <formula>#REF!=1</formula>
    </cfRule>
  </conditionalFormatting>
  <conditionalFormatting sqref="M16 M18 M20 M22">
    <cfRule type="expression" dxfId="53" priority="54" stopIfTrue="1">
      <formula>#REF!=1</formula>
    </cfRule>
  </conditionalFormatting>
  <conditionalFormatting sqref="N16 N18 N20 N22">
    <cfRule type="expression" dxfId="54" priority="55" stopIfTrue="1">
      <formula>#REF!=1</formula>
    </cfRule>
  </conditionalFormatting>
  <printOptions>
    <extLst>
      <ext uri="smNativeData">
        <pm:pageFlags xmlns:pm="smNativeData" id="1766572856" printRowHead="0" printColHead="0" printHeadLine="0" printFootLine="0" autoHeightHeader="0" autoHeightFooter="0" fitToPageBoth="0"/>
      </ext>
    </extLst>
  </printOptions>
  <pageMargins left="0.340278" right="0.359722" top="0.340278" bottom="0.420139" header="0.320139" footer="0.229861"/>
  <pageSetup paperSize="9" scale="82" fitToWidth="0" fitToHeight="1" orientation="landscape"/>
  <headerFooter>
    <extLst>
      <ext uri="smNativeData">
        <pm:header xmlns:pm="smNativeData" id="1766572856" l="56" r="56" t="56" b="56" borderId="0" fillId="0" vertical="0"/>
        <pm:footer xmlns:pm="smNativeData" id="1766572856" l="56" r="56" t="56" b="56" borderId="0" fillId="0" vertical="2"/>
        <pm:paperBin xmlns:pm="smNativeData" id="1766572856" Id="0" type="0" value="0"/>
        <pm:paperBin xmlns:pm="smNativeData" id="1766572856" Id="1" type="0" value="0"/>
      </ext>
    </extLst>
  </headerFooter>
  <extLst>
    <ext uri="smNativeData">
      <pm:sheetPrefs xmlns:pm="smNativeData" day="1766572856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view="normal" workbookViewId="0">
      <selection activeCell="A1" sqref="A1"/>
    </sheetView>
  </sheetViews>
  <sheetFormatPr defaultRowHeight="14.20"/>
  <sheetData/>
  <printOptions>
    <extLst>
      <ext uri="smNativeData">
        <pm:pageFlags xmlns:pm="smNativeData" id="1766572856" printRowHead="0" printColHead="0" printHeadLine="0" printFootLine="0" autoHeightHeader="0" autoHeightFooter="0" fitToPageBoth="0"/>
      </ext>
    </extLst>
  </printOptions>
  <pageMargins left="0.700000" right="0.700000" top="0.750000" bottom="0.750000" header="0.300000" footer="0.300000"/>
  <pageSetup paperSize="9" fitToWidth="0" fitToHeight="1" pageOrder="overThenDown"/>
  <headerFooter>
    <extLst>
      <ext uri="smNativeData">
        <pm:header xmlns:pm="smNativeData" id="1766572856" l="56" r="56" t="56" b="56" borderId="0" fillId="0" vertical="0"/>
        <pm:footer xmlns:pm="smNativeData" id="1766572856" l="56" r="56" t="56" b="56" borderId="0" fillId="0" vertical="2"/>
        <pm:paperBin xmlns:pm="smNativeData" id="1766572856" Id="0" type="0" value="0"/>
        <pm:paperBin xmlns:pm="smNativeData" id="1766572856" Id="1" type="0" value="0"/>
      </ext>
    </extLst>
  </headerFooter>
  <extLst>
    <ext uri="smNativeData">
      <pm:sheetPrefs xmlns:pm="smNativeData" day="1766572856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Пользователь Windows</dc:creator>
  <cp:keywords/>
  <dc:description/>
  <cp:lastModifiedBy>user</cp:lastModifiedBy>
  <cp:revision>0</cp:revision>
  <cp:lastPrinted>2025-12-23T13:08:54Z</cp:lastPrinted>
  <dcterms:created xsi:type="dcterms:W3CDTF">2025-12-17T14:28:54Z</dcterms:created>
  <dcterms:modified xsi:type="dcterms:W3CDTF">2025-12-24T10:40:56Z</dcterms:modified>
</cp:coreProperties>
</file>