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mp" ContentType="image/bmp"/>
  <Default Extension="jpeg" ContentType="image/jpeg"/>
  <Default Extension="png" ContentType="image/png"/>
  <Default Extension="gif" ContentType="image/gif"/>
  <Default Extension="tif" ContentType="image/tif"/>
  <Default Extension="emf" ContentType="image/x-emf"/>
  <Default Extension="wmf" ContentType="image/x-wmf"/>
  <Default Extension="pct" ContentType="image/pct"/>
  <Default Extension="pcx" ContentType="image/pcx"/>
  <Default Extension="tga" ContentType="image/tga"/>
  <Default Extension="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fileSharing readOnlyRecommended="0" userName="user"/>
  <workbookPr/>
  <bookViews>
    <workbookView activeTab="0" xWindow="240" yWindow="60" windowWidth="29040" windowHeight="15720" tabRatio="500"/>
  </bookViews>
  <sheets>
    <sheet name="rish_dod_6" sheetId="1" r:id="rId4"/>
  </sheets>
  <definedNames>
    <definedName name="CREXPORT">#REF!</definedName>
    <definedName name="_xlnm.Print_Area" localSheetId="0">rish_dod_6!$A$1:$P$40</definedName>
  </definedNames>
  <calcPr/>
  <extLst>
    <ext uri="smNativeData">
      <pm:revision xmlns:pm="smNativeData" day="1780998001" val="976" rev="124" revOS="4" revMin="124" revMax="0"/>
      <pm:docPrefs xmlns:pm="smNativeData" id="1780998001" fixedDigits="0" showNotice="1" showFrameBounds="1" autoChart="1" recalcOnPrint="1" recalcOnCopy="1" finalRounding="1" compatTextArt="1" tab="567" useDefinedPrintRange="1" printArea="currentSheet"/>
      <pm:compatibility xmlns:pm="smNativeData" id="1780998001" overlapCells="1"/>
      <pm:defCurrency xmlns:pm="smNativeData" id="1780998001"/>
    </ext>
  </extLst>
</workbook>
</file>

<file path=xl/sharedStrings.xml><?xml version="1.0" encoding="utf-8"?>
<sst xmlns="http://schemas.openxmlformats.org/spreadsheetml/2006/main" count="149" uniqueCount="97">
  <si>
    <t>Додаток №3
до рішення міської ради
від 04.06.2026 р. № 2018-VIII</t>
  </si>
  <si>
    <t>Аналіз виконання обясгу виділених коштів на 
 публічні інвестиції  у розрізі публічних інвестиційних проєктів та програм публічних інвестицій 
за 1 квартал 2026 року</t>
  </si>
  <si>
    <t>1554000000</t>
  </si>
  <si>
    <t>(код бюджету)</t>
  </si>
  <si>
    <t>(грн)</t>
  </si>
  <si>
    <t>№ з/п</t>
  </si>
  <si>
    <t>Найменування галузі (сектору) для публічного  інвестування / публічного інвестиційного проєкту /  програми публічних інвестицій</t>
  </si>
  <si>
    <t>Унікальний ідентифікатор проєкту / програми</t>
  </si>
  <si>
    <t>Код Програмної класифікації видатків та кредитування місцевого бюджету</t>
  </si>
  <si>
    <t>Найменування бюджетної програми згідно з Типовою програмною класифікацією видатків та кредитування місцевого бюджету</t>
  </si>
  <si>
    <t>Найменування відповідального головного  розпорядника коштів місцевого бюджету за галузь (сектор) / головного розпорядника коштів місцевого бюджету  / відповідального виконавця</t>
  </si>
  <si>
    <t>Обсяг бюджетних коштів, спрямованих на реалізацію публічного інвестиційного проєкту / програми публічних інвестицій у 2026 році</t>
  </si>
  <si>
    <t>у тому числі за рахунок:</t>
  </si>
  <si>
    <t>коштів місцевого бюджету</t>
  </si>
  <si>
    <t>міжбюджетних трансфертів з державного бюджету</t>
  </si>
  <si>
    <t xml:space="preserve">міжбюджетних трансфертів з інших місцевих бюджетів </t>
  </si>
  <si>
    <t>інших джерел (гранти та інше)</t>
  </si>
  <si>
    <t>заплановано</t>
  </si>
  <si>
    <t>виконано</t>
  </si>
  <si>
    <t>7</t>
  </si>
  <si>
    <t>8</t>
  </si>
  <si>
    <t>9</t>
  </si>
  <si>
    <t>10</t>
  </si>
  <si>
    <t>11</t>
  </si>
  <si>
    <t>12</t>
  </si>
  <si>
    <t>13</t>
  </si>
  <si>
    <t>14</t>
  </si>
  <si>
    <t>1</t>
  </si>
  <si>
    <t>Освіта і наука</t>
  </si>
  <si>
    <t>X</t>
  </si>
  <si>
    <t>1.1</t>
  </si>
  <si>
    <t>Облаштування безпечних умов у закладах, що надають загальну середню освіту (протипожежний захист та система блискавкозахисту)</t>
  </si>
  <si>
    <t>031025-21AB8ADD</t>
  </si>
  <si>
    <t>0611300</t>
  </si>
  <si>
    <t>Підготовка та реалізація публічних інвестиційних проектів / програм публічних інвестицій за рахунок коштів місцевого бюджету в галузі освіти</t>
  </si>
  <si>
    <t>Управлiння освiти Бiлгород-Днiстровської мiської ради</t>
  </si>
  <si>
    <t>Гімназія №2</t>
  </si>
  <si>
    <t>Гімназія №4</t>
  </si>
  <si>
    <t>Гімназія №5</t>
  </si>
  <si>
    <t>Гімназія №7</t>
  </si>
  <si>
    <t>1.2</t>
  </si>
  <si>
    <t>Нова Українська школа</t>
  </si>
  <si>
    <t>031025-9BD3C613</t>
  </si>
  <si>
    <t>0611183</t>
  </si>
  <si>
    <t>Співфінансування заходів, що реалізуються за рахунок субвенції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`Нова українська школа`</t>
  </si>
  <si>
    <t>0611184</t>
  </si>
  <si>
    <t>Виконання заходів, спрямованих на  реалізацію  публічного інвестиційного проекту на забезпечення якісної, сучасної та доступної загальної середньої освіти `Нова українська школа` за рахунок субвенції з державного бюджету місцевим бюджетам</t>
  </si>
  <si>
    <t>1.3</t>
  </si>
  <si>
    <t>Капітальний ремонт харчоблоку</t>
  </si>
  <si>
    <t>131025-B4FD0F73</t>
  </si>
  <si>
    <t>Гімназія №4 Капітальний ремонт холодних цехів та обідньої зали</t>
  </si>
  <si>
    <t>1211300</t>
  </si>
  <si>
    <t xml:space="preserve">Проведення коригування ПКД та закінчення робіт по об*єкту "Капітальний ремонт харчоблоку Гімназія№2 за адресою: Одеська область, м. Білгород-Дністровський, вул. Сергія Файнблата,37". </t>
  </si>
  <si>
    <t>Департамент житлово-комунального господарства та капiтального будiвництва Бiлгород-Днiстровської мiської ради</t>
  </si>
  <si>
    <t>Капітальний ремонт харчоблоку Гіімназії№ 3 за адресою : Одеська область,м Білгород-Дністровський,вул. Франка,9</t>
  </si>
  <si>
    <t>1.4</t>
  </si>
  <si>
    <t>Облаштування захисних споруд цивільного захисту</t>
  </si>
  <si>
    <t>131025-DAF25F73</t>
  </si>
  <si>
    <t>0611301</t>
  </si>
  <si>
    <t>Освіта і наука (Реконструкція підвального приміщення літ "А" ЗЗСО № 5 за адресою: вул.Олімпійська,18, м.Білгород-Дністровський Одеської області (з метою пристосування найпростішого укриття)</t>
  </si>
  <si>
    <t>Освіта і наука. Нове будівництво споруди подвійного призначення з властивостями ПРУ ЗЗСО№4 вул. Ізмаїльська, 130, м. Білгород-Дністровський , Одеської області.</t>
  </si>
  <si>
    <t>1.5</t>
  </si>
  <si>
    <t>Модернізація закладів освіти (нове будівництво/реконструкція/відновлення)</t>
  </si>
  <si>
    <t>141025-A4DB242E</t>
  </si>
  <si>
    <t>Департамент житлово-комунального господарства та капiтального будiвництва Бiлгород-Днiстровської мiської ради (УКБ)</t>
  </si>
  <si>
    <t>Модернізація закладів освіти (нове будівництво/реконструкція/відновлення) Ліцей №1</t>
  </si>
  <si>
    <t>2</t>
  </si>
  <si>
    <t>Соціальна сфера</t>
  </si>
  <si>
    <t>2.1</t>
  </si>
  <si>
    <t>Створення ветеранського хабу</t>
  </si>
  <si>
    <t>081025-0E1B5C3A</t>
  </si>
  <si>
    <t>Підготовка та реалізація публічних інвестиційних проектів / програм публічних інвестицій за рахунок коштів місцевого бюджету у сфері ветеранської політики</t>
  </si>
  <si>
    <t>3</t>
  </si>
  <si>
    <t>Охорона здоров'я</t>
  </si>
  <si>
    <t>3.1</t>
  </si>
  <si>
    <t>Реконструкція кардіологічного корпусу літ. "Д" з добудовою приміщень під розміщення системи ангіографічної інтервенційної КНП "Білгород-Дністровська міська багатопрофільна лікарня" Білгород-Дністровської міської ради Одеської області по вул. Сергія Файнблата, 1 м. Білгород-Дністровський, Одеської області</t>
  </si>
  <si>
    <t>151025-73F73B66</t>
  </si>
  <si>
    <t>Підготовка та реалізація публічних інвестиційних проектів / програм публічних інвестицій  у галузі охорони здоров`я</t>
  </si>
  <si>
    <t>3.2.</t>
  </si>
  <si>
    <t>Капітальний ремонт приміщень неврологічного відділення кардиологічного корпусу літ "Д" КНП "БДМБЛ" по вул. Сергія Файнблата у м. Білгород-Дністровський Одеськох області</t>
  </si>
  <si>
    <t>151025-Е7Ф01F27</t>
  </si>
  <si>
    <t>4</t>
  </si>
  <si>
    <t>Громадська безпека</t>
  </si>
  <si>
    <t>4.1</t>
  </si>
  <si>
    <t>Нове будівництво МАСЦО з виготовленням ПКД в місті Білгороді-Дністровському</t>
  </si>
  <si>
    <t>151025-A641DFA1</t>
  </si>
  <si>
    <t>Регіональний розвиток та інші інвестиційні проекти</t>
  </si>
  <si>
    <t>5</t>
  </si>
  <si>
    <t>Муніципальна інфраструктура та послуги</t>
  </si>
  <si>
    <t>5.1</t>
  </si>
  <si>
    <t>Реконструкція КНС-2, самопливного та напірного колекторів господарсько-побутової каналізації (коригування) вул. Кишинівській у м.Білгороді-Дністровському Одеської області</t>
  </si>
  <si>
    <t>281025-9D9DA575</t>
  </si>
  <si>
    <t>1216091</t>
  </si>
  <si>
    <t>Підготовка та реалізація публічних інвестиційних проектів / програм публічних інвестицій за рахунок коштів місцевого бюджету в галузі житлово-комунального господарства</t>
  </si>
  <si>
    <t>_________________________________________________________________________________________________________</t>
  </si>
  <si>
    <t>Секретар міської ради</t>
  </si>
  <si>
    <t>Олександр СКАЛОЗУБ</t>
  </si>
</sst>
</file>

<file path=xl/styles.xml><?xml version="1.0" encoding="utf-8"?>
<styleSheet xmlns="http://schemas.openxmlformats.org/spreadsheetml/2006/main">
  <numFmts count="11">
    <numFmt numFmtId="5" formatCode="#,##0\ &quot;$&quot;;\-#,##0\ &quot;$&quot;"/>
    <numFmt numFmtId="6" formatCode="#,##0\ &quot;$&quot;;[Red]\-#,##0\ &quot;$&quot;"/>
    <numFmt numFmtId="7" formatCode="#,##0.00\ &quot;$&quot;;\-#,##0.00\ &quot;$&quot;"/>
    <numFmt numFmtId="8" formatCode="#,##0.00\ &quot;$&quot;;[Red]\-#,##0.00\ &quot;$&quot;"/>
    <numFmt numFmtId="42" formatCode="_-* #,##0\ &quot;$&quot;_-;\-* #,##0\ &quot;$&quot;_-;_-* &quot;-&quot;\ &quot;$&quot;_-;_-@_-"/>
    <numFmt numFmtId="41" formatCode="_-* #,##0\ _$_-;\-* #,##0\ _$_-;_-* &quot;-&quot;\ _$_-;_-@_-"/>
    <numFmt numFmtId="44" formatCode="_-* #,##0.00\ &quot;$&quot;_-;\-* #,##0.00\ &quot;$&quot;_-;_-* &quot;-&quot;??\ &quot;$&quot;_-;_-@_-"/>
    <numFmt numFmtId="43" formatCode="_-* #,##0.00\ _$_-;\-* #,##0.00\ _$_-;_-* &quot;-&quot;??\ _$_-;_-@_-"/>
    <numFmt numFmtId="164" formatCode="#.0#############E+###"/>
    <numFmt numFmtId="4" formatCode="#,##0.00"/>
    <numFmt numFmtId="49" formatCode="@"/>
  </numFmts>
  <fonts count="10">
    <font>
      <name val="Calibri"/>
      <charset val="204"/>
      <family val="2"/>
      <color rgb="FF000000"/>
      <sz val="10"/>
      <extLst>
        <ext uri="smNativeData">
          <pm:charSpec xmlns:pm="smNativeData" id="1780998001" ulstyle="none" kern="1">
            <pm:latin face="Calibri" sz="200" lang="default"/>
            <pm:cs face="Times New Roman" sz="200" lang="default"/>
            <pm:ea face="SimSun" sz="200" lang="default"/>
          </pm:charSpec>
        </ext>
      </extLst>
    </font>
    <font>
      <name val="Arial"/>
      <charset val="204"/>
      <family val="2"/>
      <color rgb="FF000000"/>
      <sz val="10"/>
      <extLst>
        <ext uri="smNativeData">
          <pm:charSpec xmlns:pm="smNativeData" id="1780998001" ulstyle="none" kern="1">
            <pm:latin face="Arial" sz="200" lang="default"/>
            <pm:cs face="Times New Roman" sz="200" lang="default"/>
            <pm:ea face="SimSun" sz="200" lang="default"/>
          </pm:charSpec>
        </ext>
      </extLst>
    </font>
    <font>
      <name val="Arial Cyr"/>
      <charset val="204"/>
      <family val="2"/>
      <color rgb="FF000000"/>
      <sz val="10"/>
      <extLst>
        <ext uri="smNativeData">
          <pm:charSpec xmlns:pm="smNativeData" id="1780998001" ulstyle="none" kern="1">
            <pm:latin face="Arial Cyr" sz="200" lang="default"/>
            <pm:cs face="Times New Roman" sz="200" lang="default"/>
            <pm:ea face="SimSun" sz="200" lang="default"/>
          </pm:charSpec>
        </ext>
      </extLst>
    </font>
    <font>
      <name val="Times New Roman"/>
      <charset val="204"/>
      <family val="1"/>
      <color rgb="FF000000"/>
      <sz val="10"/>
      <extLst>
        <ext uri="smNativeData">
          <pm:charSpec xmlns:pm="smNativeData" id="1780998001" ulstyle="none" kern="1">
            <pm:latin face="Times New Roman" sz="200" lang="default"/>
            <pm:cs face="Times New Roman" sz="200" lang="default"/>
            <pm:ea face="SimSun" sz="200" lang="default"/>
          </pm:charSpec>
        </ext>
      </extLst>
    </font>
    <font>
      <name val="Times New Roman"/>
      <charset val="204"/>
      <family val="1"/>
      <b/>
      <color rgb="FF000000"/>
      <sz val="10"/>
      <extLst>
        <ext uri="smNativeData">
          <pm:charSpec xmlns:pm="smNativeData" id="1780998001" ulstyle="none" kern="1">
            <pm:latin face="Times New Roman" sz="200" lang="default" weight="bold"/>
            <pm:cs face="Times New Roman" sz="200" lang="default" weight="bold"/>
            <pm:ea face="SimSun" sz="200" lang="default" weight="bold"/>
          </pm:charSpec>
        </ext>
      </extLst>
    </font>
    <font>
      <name val="Times New Roman"/>
      <charset val="204"/>
      <family val="1"/>
      <i/>
      <color rgb="FF000000"/>
      <sz val="10"/>
      <extLst>
        <ext uri="smNativeData">
          <pm:charSpec xmlns:pm="smNativeData" id="1780998001" ulstyle="none" kern="1">
            <pm:latin face="Times New Roman" sz="200" lang="default" i="1"/>
            <pm:cs face="Times New Roman" sz="200" lang="default" i="1"/>
            <pm:ea face="SimSun" sz="200" lang="default" i="1"/>
          </pm:charSpec>
        </ext>
      </extLst>
    </font>
    <font>
      <name val="Times New Roman"/>
      <charset val="204"/>
      <family val="1"/>
      <b/>
      <color rgb="FF000000"/>
      <sz val="12"/>
      <extLst>
        <ext uri="smNativeData">
          <pm:charSpec xmlns:pm="smNativeData" id="1780998001" ulstyle="none" kern="1">
            <pm:latin face="Times New Roman" sz="240" lang="default" weight="bold"/>
            <pm:cs face="Times New Roman" sz="240" lang="default" weight="bold"/>
            <pm:ea face="SimSun" sz="240" lang="default" weight="bold"/>
          </pm:charSpec>
        </ext>
      </extLst>
    </font>
    <font>
      <name val="Times New Roman"/>
      <charset val="204"/>
      <family val="1"/>
      <color rgb="FF000000"/>
      <sz val="14"/>
      <extLst>
        <ext uri="smNativeData">
          <pm:charSpec xmlns:pm="smNativeData" id="1780998001" ulstyle="none" kern="1">
            <pm:latin face="Times New Roman" sz="280" lang="default"/>
            <pm:cs face="Times New Roman" sz="280" lang="default"/>
            <pm:ea face="SimSun" sz="280" lang="default"/>
          </pm:charSpec>
        </ext>
      </extLst>
    </font>
    <font>
      <name val="Times New Roman"/>
      <charset val="204"/>
      <family val="1"/>
      <color rgb="FF000000"/>
      <sz val="12"/>
      <extLst>
        <ext uri="smNativeData">
          <pm:charSpec xmlns:pm="smNativeData" id="1780998001" ulstyle="none" kern="1">
            <pm:latin face="Times New Roman" sz="240" lang="default"/>
            <pm:cs face="Times New Roman" sz="240" lang="default"/>
            <pm:ea face="SimSun" sz="240" lang="default"/>
          </pm:charSpec>
        </ext>
      </extLst>
    </font>
    <font>
      <name val="Times New Roman"/>
      <charset val="204"/>
      <family val="1"/>
      <i/>
      <color rgb="FF000000"/>
      <sz val="12"/>
      <extLst>
        <ext uri="smNativeData">
          <pm:charSpec xmlns:pm="smNativeData" id="1780998001" ulstyle="none" kern="1">
            <pm:latin face="Times New Roman" sz="240" lang="default" i="1"/>
            <pm:cs face="Times New Roman" sz="240" lang="default" i="1"/>
            <pm:ea face="SimSun" sz="240" lang="default" i="1"/>
          </pm:charSpec>
        </ext>
      </extLst>
    </font>
  </fonts>
  <fills count="13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FFFFFF"/>
        <bgColor rgb="FFFFFFFF"/>
        <extLst>
          <ext uri="smNativeData">
            <pm:shade xmlns:pm="smNativeData" id="1780998001" type="1" fgLvl="100" fgClr="00FFFFFF" bgLvl="100" bgClr="00000000"/>
          </ext>
        </extLst>
      </patternFill>
    </fill>
  </fills>
  <borders count="12"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80998001"/>
        </ext>
      </extLs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extLst>
        <ext uri="smNativeData">
          <pm:border xmlns:pm="smNativeData" id="1780998001">
            <pm:line position="top" type="1" style="0" width="20" dist="20" width2="20" rgb="000000"/>
            <pm:line position="bottom" type="1" style="0" width="20" dist="20" width2="20" rgb="000000"/>
            <pm:line position="left" type="1" style="0" width="20" dist="20" width2="20" rgb="000000"/>
            <pm:line position="right" type="1" style="0" width="20" dist="20" width2="20" rgb="000000"/>
          </pm:border>
        </ext>
      </extLst>
    </border>
    <border>
      <left style="thin">
        <color rgb="FF000000"/>
      </left>
      <right style="none">
        <color rgb="FF000000"/>
      </right>
      <top style="thin">
        <color rgb="FF000000"/>
      </top>
      <bottom style="none">
        <color rgb="FF000000"/>
      </bottom>
      <extLst>
        <ext uri="smNativeData">
          <pm:border xmlns:pm="smNativeData" id="1780998001">
            <pm:line position="top" type="1" style="0" width="20" dist="20" width2="20" rgb="000000"/>
            <pm:line position="left" type="1" style="0" width="20" dist="20" width2="20" rgb="000000"/>
          </pm:border>
        </ext>
      </extLst>
    </border>
    <border>
      <left style="none">
        <color rgb="FF000000"/>
      </left>
      <right style="thin">
        <color rgb="FF000000"/>
      </right>
      <top style="thin">
        <color rgb="FF000000"/>
      </top>
      <bottom style="none">
        <color rgb="FF000000"/>
      </bottom>
      <extLst>
        <ext uri="smNativeData">
          <pm:border xmlns:pm="smNativeData" id="1780998001">
            <pm:line position="top" type="1" style="0" width="20" dist="20" width2="20" rgb="000000"/>
            <pm:line position="right" type="1" style="0" width="20" dist="20" width2="20" rgb="000000"/>
          </pm:border>
        </ext>
      </extLst>
    </border>
    <border>
      <left style="thin">
        <color rgb="FF000000"/>
      </left>
      <right style="none">
        <color rgb="FF000000"/>
      </right>
      <top style="none">
        <color rgb="FF000000"/>
      </top>
      <bottom style="thin">
        <color rgb="FF000000"/>
      </bottom>
      <extLst>
        <ext uri="smNativeData">
          <pm:border xmlns:pm="smNativeData" id="1780998001">
            <pm:line position="bottom" type="1" style="0" width="20" dist="20" width2="20" rgb="000000"/>
            <pm:line position="left" type="1" style="0" width="20" dist="20" width2="20" rgb="000000"/>
          </pm:border>
        </ext>
      </extLst>
    </border>
    <border>
      <left style="none">
        <color rgb="FF000000"/>
      </left>
      <right style="thin">
        <color rgb="FF000000"/>
      </right>
      <top style="none">
        <color rgb="FF000000"/>
      </top>
      <bottom style="thin">
        <color rgb="FF000000"/>
      </bottom>
      <extLst>
        <ext uri="smNativeData">
          <pm:border xmlns:pm="smNativeData" id="1780998001">
            <pm:line position="bottom" type="1" style="0" width="20" dist="20" width2="20" rgb="000000"/>
            <pm:line position="right" type="1" style="0" width="20" dist="20" width2="20" rgb="000000"/>
          </pm:border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thin">
        <color rgb="FF000000"/>
      </bottom>
      <extLst>
        <ext uri="smNativeData">
          <pm:border xmlns:pm="smNativeData" id="1780998001">
            <pm:line position="bottom" type="1" style="0" width="20" dist="20" width2="20" rgb="000000"/>
          </pm:border>
        </ext>
      </extLst>
    </border>
    <border>
      <left style="none">
        <color rgb="FF000000"/>
      </left>
      <right style="none">
        <color rgb="FF000000"/>
      </right>
      <top style="thin">
        <color rgb="FF000000"/>
      </top>
      <bottom style="none">
        <color rgb="FF000000"/>
      </bottom>
      <extLst>
        <ext uri="smNativeData">
          <pm:border xmlns:pm="smNativeData" id="1780998001">
            <pm:line position="top" type="1" style="0" width="20" dist="20" width2="20" rgb="000000"/>
          </pm:border>
        </ext>
      </extLst>
    </border>
    <border>
      <left style="thin">
        <color rgb="FF000000"/>
      </left>
      <right style="thin">
        <color rgb="FF000000"/>
      </right>
      <top style="thin">
        <color rgb="FF000000"/>
      </top>
      <bottom style="none">
        <color rgb="FF000000"/>
      </bottom>
      <extLst>
        <ext uri="smNativeData">
          <pm:border xmlns:pm="smNativeData" id="1780998001">
            <pm:line position="top" type="1" style="0" width="20" dist="20" width2="20" rgb="000000"/>
            <pm:line position="left" type="1" style="0" width="20" dist="20" width2="20" rgb="000000"/>
            <pm:line position="right" type="1" style="0" width="20" dist="20" width2="20" rgb="000000"/>
          </pm:border>
        </ext>
      </extLst>
    </border>
    <border>
      <left style="thin">
        <color rgb="FF000000"/>
      </left>
      <right style="thin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80998001">
            <pm:line position="left" type="1" style="0" width="20" dist="20" width2="20" rgb="000000"/>
            <pm:line position="right" type="1" style="0" width="20" dist="20" width2="20" rgb="000000"/>
          </pm:border>
        </ext>
      </extLst>
    </border>
    <border>
      <left style="thin">
        <color rgb="FF000000"/>
      </left>
      <right style="thin">
        <color rgb="FF000000"/>
      </right>
      <top style="none">
        <color rgb="FF000000"/>
      </top>
      <bottom style="thin">
        <color rgb="FF000000"/>
      </bottom>
      <extLst>
        <ext uri="smNativeData">
          <pm:border xmlns:pm="smNativeData" id="1780998001">
            <pm:line position="bottom" type="1" style="0" width="20" dist="20" width2="20" rgb="000000"/>
            <pm:line position="left" type="1" style="0" width="20" dist="20" width2="20" rgb="000000"/>
            <pm:line position="right" type="1" style="0" width="20" dist="20" width2="20" rgb="000000"/>
          </pm:border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80998001"/>
        </ext>
      </extLst>
    </border>
  </borders>
  <cellStyleXfs count="3">
    <xf numFmtId="0" fontId="0" fillId="0" borderId="0" applyNumberFormat="1" applyFont="1" applyFill="1" applyBorder="1" applyAlignment="1" applyProtection="1"/>
    <xf numFmtId="0" fontId="1" fillId="0" borderId="0" applyNumberFormat="1" applyFont="1" applyFill="1" applyBorder="1" applyAlignment="1" applyProtection="1"/>
    <xf numFmtId="0" fontId="2" fillId="0" borderId="0" applyNumberFormat="1" applyFont="1" applyFill="1" applyBorder="1" applyAlignment="1" applyProtection="1"/>
  </cellStyleXfs>
  <cellXfs count="64">
    <xf numFmtId="0" fontId="0" fillId="0" borderId="0" xfId="0"/>
    <xf numFmtId="0" fontId="1" fillId="0" borderId="0" xfId="1"/>
    <xf numFmtId="0" fontId="2" fillId="0" borderId="0" xfId="2"/>
    <xf numFmtId="0" fontId="3" fillId="0" borderId="0" xfId="1" applyFont="1"/>
    <xf numFmtId="0" fontId="3" fillId="0" borderId="0" xfId="2" applyFont="1" applyAlignment="1">
      <alignment horizontal="center" vertical="center"/>
    </xf>
    <xf numFmtId="0" fontId="3" fillId="0" borderId="0" xfId="2" applyFont="1" applyAlignment="1">
      <alignment horizontal="center" vertical="center" wrapText="1"/>
    </xf>
    <xf numFmtId="4" fontId="3" fillId="0" borderId="0" xfId="2" applyNumberFormat="1" applyFont="1" applyAlignment="1">
      <alignment horizontal="right" vertical="center"/>
    </xf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 wrapText="1"/>
    </xf>
    <xf numFmtId="4" fontId="3" fillId="0" borderId="0" xfId="1" applyNumberFormat="1" applyFont="1" applyAlignment="1">
      <alignment horizontal="right" vertical="center"/>
    </xf>
    <xf numFmtId="0" fontId="4" fillId="0" borderId="0" xfId="1" applyFont="1"/>
    <xf numFmtId="0" fontId="5" fillId="0" borderId="0" xfId="1" applyFont="1"/>
    <xf numFmtId="0" fontId="6" fillId="0" borderId="1" xfId="1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0" fontId="8" fillId="0" borderId="0" xfId="2" applyFont="1" applyAlignment="1">
      <alignment horizontal="center" vertical="center" wrapText="1"/>
    </xf>
    <xf numFmtId="0" fontId="6" fillId="0" borderId="0" xfId="2" applyFont="1" applyAlignment="1">
      <alignment horizontal="center" vertical="center" wrapText="1"/>
    </xf>
    <xf numFmtId="4" fontId="6" fillId="0" borderId="0" xfId="2" applyNumberFormat="1" applyFont="1" applyAlignment="1">
      <alignment horizontal="right" vertical="center" wrapText="1"/>
    </xf>
    <xf numFmtId="4" fontId="8" fillId="0" borderId="0" xfId="2" applyNumberFormat="1" applyFont="1" applyAlignment="1">
      <alignment horizontal="right" vertical="center" wrapText="1"/>
    </xf>
    <xf numFmtId="49" fontId="8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 wrapText="1"/>
    </xf>
    <xf numFmtId="49" fontId="8" fillId="0" borderId="1" xfId="2" applyNumberFormat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  <xf numFmtId="4" fontId="6" fillId="0" borderId="1" xfId="1" applyNumberFormat="1" applyFont="1" applyBorder="1" applyAlignment="1">
      <alignment horizontal="right" vertical="center"/>
    </xf>
    <xf numFmtId="0" fontId="8" fillId="0" borderId="1" xfId="1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 wrapText="1"/>
    </xf>
    <xf numFmtId="4" fontId="8" fillId="0" borderId="1" xfId="1" applyNumberFormat="1" applyFont="1" applyBorder="1" applyAlignment="1">
      <alignment horizontal="right" vertical="center"/>
    </xf>
    <xf numFmtId="0" fontId="9" fillId="0" borderId="1" xfId="1" applyFont="1" applyBorder="1" applyAlignment="1">
      <alignment horizontal="center" vertical="center"/>
    </xf>
    <xf numFmtId="0" fontId="9" fillId="0" borderId="1" xfId="1" applyFont="1" applyBorder="1" applyAlignment="1">
      <alignment horizontal="center" vertical="center" wrapText="1"/>
    </xf>
    <xf numFmtId="4" fontId="9" fillId="0" borderId="1" xfId="1" applyNumberFormat="1" applyFont="1" applyBorder="1" applyAlignment="1">
      <alignment horizontal="right" vertical="center"/>
    </xf>
    <xf numFmtId="0" fontId="9" fillId="0" borderId="1" xfId="0" applyFont="1" applyBorder="1" applyAlignment="1">
      <alignment horizontal="center" vertical="center" wrapText="1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 wrapText="1"/>
    </xf>
    <xf numFmtId="4" fontId="6" fillId="0" borderId="0" xfId="1" applyNumberFormat="1" applyFont="1" applyAlignment="1">
      <alignment horizontal="right" vertical="center"/>
    </xf>
    <xf numFmtId="0" fontId="8" fillId="0" borderId="0" xfId="1" applyFont="1" applyAlignment="1">
      <alignment horizontal="center" vertical="center"/>
    </xf>
    <xf numFmtId="0" fontId="8" fillId="0" borderId="0" xfId="1" applyFont="1" applyAlignment="1">
      <alignment horizontal="center" vertical="center" wrapText="1"/>
    </xf>
    <xf numFmtId="4" fontId="8" fillId="0" borderId="0" xfId="1" applyNumberFormat="1" applyFont="1" applyAlignment="1">
      <alignment horizontal="right" vertical="center"/>
    </xf>
    <xf numFmtId="4" fontId="5" fillId="0" borderId="0" xfId="1" applyNumberFormat="1" applyFont="1"/>
    <xf numFmtId="4" fontId="3" fillId="0" borderId="0" xfId="1" applyNumberFormat="1" applyFont="1"/>
    <xf numFmtId="4" fontId="8" fillId="0" borderId="1" xfId="2" applyNumberFormat="1" applyFont="1" applyBorder="1" applyAlignment="1">
      <alignment horizontal="center" vertical="center" wrapText="1"/>
    </xf>
    <xf numFmtId="0" fontId="8" fillId="0" borderId="1" xfId="2" applyFont="1" applyBorder="1" applyAlignment="1">
      <alignment horizontal="center" vertical="center" wrapText="1" textRotation="90"/>
      <extLst>
        <ext uri="smNativeData">
          <pm:cellMargin xmlns:pm="smNativeData" id="1780998001" l="0" r="0" t="0" b="0" textRotation="3"/>
        </ext>
      </extLst>
    </xf>
    <xf numFmtId="0" fontId="3" fillId="0" borderId="1" xfId="1" applyFont="1" applyBorder="1" applyAlignment="1">
      <alignment horizontal="center"/>
    </xf>
    <xf numFmtId="49" fontId="8" fillId="0" borderId="1" xfId="2" applyNumberFormat="1" applyFont="1" applyBorder="1" applyAlignment="1">
      <alignment horizontal="center" vertical="center" wrapText="1" textRotation="90"/>
      <extLst>
        <ext uri="smNativeData">
          <pm:cellMargin xmlns:pm="smNativeData" id="1780998001" l="0" r="0" t="0" b="0" textRotation="3"/>
        </ext>
      </extLst>
    </xf>
    <xf numFmtId="49" fontId="8" fillId="0" borderId="1" xfId="1" applyNumberFormat="1" applyFont="1" applyBorder="1" applyAlignment="1">
      <alignment horizontal="center" vertical="center" wrapText="1" textRotation="90"/>
      <extLst>
        <ext uri="smNativeData">
          <pm:cellMargin xmlns:pm="smNativeData" id="1780998001" l="0" r="0" t="0" b="0" textRotation="3"/>
        </ext>
      </extLst>
    </xf>
    <xf numFmtId="49" fontId="9" fillId="0" borderId="1" xfId="1" applyNumberFormat="1" applyFont="1" applyBorder="1" applyAlignment="1">
      <alignment horizontal="center" vertical="center" wrapText="1" textRotation="90"/>
      <extLst>
        <ext uri="smNativeData">
          <pm:cellMargin xmlns:pm="smNativeData" id="1780998001" l="0" r="0" t="0" b="0" textRotation="3"/>
        </ext>
      </extLst>
    </xf>
    <xf numFmtId="0" fontId="8" fillId="0" borderId="1" xfId="1" applyFont="1" applyBorder="1" applyAlignment="1">
      <alignment horizontal="center" vertical="center" wrapText="1" textRotation="90"/>
      <extLst>
        <ext uri="smNativeData">
          <pm:cellMargin xmlns:pm="smNativeData" id="1780998001" l="0" r="0" t="0" b="0" textRotation="3"/>
        </ext>
      </extLst>
    </xf>
    <xf numFmtId="49" fontId="3" fillId="0" borderId="0" xfId="2" applyNumberFormat="1" applyFont="1" applyAlignment="1">
      <alignment horizontal="center" vertical="center" wrapText="1" textRotation="90"/>
      <extLst>
        <ext uri="smNativeData">
          <pm:cellMargin xmlns:pm="smNativeData" id="1780998001" l="0" r="0" t="0" b="0" textRotation="3"/>
        </ext>
      </extLst>
    </xf>
    <xf numFmtId="49" fontId="8" fillId="0" borderId="0" xfId="2" applyNumberFormat="1" applyFont="1" applyAlignment="1">
      <alignment horizontal="center" vertical="center" wrapText="1" textRotation="90"/>
      <extLst>
        <ext uri="smNativeData">
          <pm:cellMargin xmlns:pm="smNativeData" id="1780998001" l="0" r="0" t="0" b="0" textRotation="3"/>
        </ext>
      </extLst>
    </xf>
    <xf numFmtId="0" fontId="9" fillId="0" borderId="1" xfId="1" applyFont="1" applyBorder="1" applyAlignment="1">
      <alignment horizontal="center" vertical="center" wrapText="1" textRotation="90"/>
      <extLst>
        <ext uri="smNativeData">
          <pm:cellMargin xmlns:pm="smNativeData" id="1780998001" l="0" r="0" t="0" b="0" textRotation="3"/>
        </ext>
      </extLst>
    </xf>
    <xf numFmtId="0" fontId="6" fillId="0" borderId="0" xfId="1" applyFont="1" applyAlignment="1">
      <alignment horizontal="center" vertical="center" wrapText="1" textRotation="90"/>
      <extLst>
        <ext uri="smNativeData">
          <pm:cellMargin xmlns:pm="smNativeData" id="1780998001" l="0" r="0" t="0" b="0" textRotation="3"/>
        </ext>
      </extLst>
    </xf>
    <xf numFmtId="0" fontId="8" fillId="0" borderId="0" xfId="1" applyFont="1" applyAlignment="1">
      <alignment horizontal="center" vertical="center" wrapText="1" textRotation="90"/>
      <extLst>
        <ext uri="smNativeData">
          <pm:cellMargin xmlns:pm="smNativeData" id="1780998001" l="0" r="0" t="0" b="0" textRotation="3"/>
        </ext>
      </extLst>
    </xf>
    <xf numFmtId="0" fontId="3" fillId="0" borderId="0" xfId="1" applyFont="1" applyAlignment="1">
      <alignment horizontal="center" vertical="center" wrapText="1" textRotation="90"/>
      <extLst>
        <ext uri="smNativeData">
          <pm:cellMargin xmlns:pm="smNativeData" id="1780998001" l="0" r="0" t="0" b="0" textRotation="3"/>
        </ext>
      </extLst>
    </xf>
    <xf numFmtId="4" fontId="8" fillId="0" borderId="2" xfId="2" applyNumberFormat="1" applyFont="1" applyBorder="1" applyAlignment="1">
      <alignment horizontal="center" vertical="center" wrapText="1" textRotation="90"/>
      <extLst>
        <ext uri="smNativeData">
          <pm:cellMargin xmlns:pm="smNativeData" id="1780998001" l="0" r="0" t="0" b="0" textRotation="3"/>
        </ext>
      </extLst>
    </xf>
    <xf numFmtId="4" fontId="8" fillId="0" borderId="3" xfId="2" applyNumberFormat="1" applyFont="1" applyBorder="1" applyAlignment="1">
      <alignment horizontal="center" vertical="center" wrapText="1" textRotation="90"/>
      <extLst>
        <ext uri="smNativeData">
          <pm:cellMargin xmlns:pm="smNativeData" id="1780998001" l="0" r="0" t="0" b="0" textRotation="3"/>
        </ext>
      </extLst>
    </xf>
    <xf numFmtId="4" fontId="8" fillId="0" borderId="4" xfId="2" applyNumberFormat="1" applyFont="1" applyBorder="1" applyAlignment="1">
      <alignment horizontal="center" vertical="center" wrapText="1" textRotation="90"/>
      <extLst>
        <ext uri="smNativeData">
          <pm:cellMargin xmlns:pm="smNativeData" id="1780998001" l="0" r="0" t="0" b="0" textRotation="3"/>
        </ext>
      </extLst>
    </xf>
    <xf numFmtId="4" fontId="8" fillId="0" borderId="5" xfId="2" applyNumberFormat="1" applyFont="1" applyBorder="1" applyAlignment="1">
      <alignment horizontal="center" vertical="center" wrapText="1" textRotation="90"/>
      <extLst>
        <ext uri="smNativeData">
          <pm:cellMargin xmlns:pm="smNativeData" id="1780998001" l="0" r="0" t="0" b="0" textRotation="3"/>
        </ext>
      </extLst>
    </xf>
    <xf numFmtId="4" fontId="7" fillId="0" borderId="0" xfId="2" applyNumberFormat="1" applyFont="1" applyAlignment="1">
      <alignment horizontal="right" vertical="center" wrapText="1"/>
    </xf>
    <xf numFmtId="0" fontId="6" fillId="0" borderId="6" xfId="2" applyFont="1" applyBorder="1" applyAlignment="1">
      <alignment horizontal="center" vertical="center" wrapText="1"/>
    </xf>
    <xf numFmtId="0" fontId="8" fillId="0" borderId="7" xfId="2" applyFont="1" applyBorder="1" applyAlignment="1">
      <alignment horizontal="center" vertical="center"/>
    </xf>
    <xf numFmtId="0" fontId="8" fillId="0" borderId="0" xfId="1" applyFont="1" applyAlignment="1">
      <alignment horizontal="left" vertical="center"/>
    </xf>
    <xf numFmtId="4" fontId="8" fillId="0" borderId="1" xfId="2" applyNumberFormat="1" applyFont="1" applyBorder="1" applyAlignment="1">
      <alignment horizontal="center" vertical="center" wrapText="1" textRotation="90"/>
      <extLst>
        <ext uri="smNativeData">
          <pm:cellMargin xmlns:pm="smNativeData" id="1780998001" l="0" r="0" t="0" b="0" textRotation="3"/>
        </ext>
      </extLst>
    </xf>
    <xf numFmtId="0" fontId="8" fillId="0" borderId="8" xfId="1" applyFont="1" applyBorder="1" applyAlignment="1">
      <alignment horizontal="center" vertical="center" wrapText="1"/>
    </xf>
    <xf numFmtId="0" fontId="8" fillId="0" borderId="9" xfId="1" applyFont="1" applyBorder="1" applyAlignment="1">
      <alignment horizontal="center" vertical="center" wrapText="1"/>
    </xf>
    <xf numFmtId="0" fontId="8" fillId="0" borderId="10" xfId="1" applyFont="1" applyBorder="1" applyAlignment="1">
      <alignment horizontal="center" vertical="center" wrapText="1"/>
    </xf>
    <xf numFmtId="0" fontId="6" fillId="0" borderId="6" xfId="2" applyFont="1" applyBorder="1" applyAlignment="1" quotePrefix="1">
      <alignment horizontal="center" vertical="center" wrapText="1"/>
    </xf>
  </cellXfs>
  <cellStyles count="3">
    <cellStyle name="Normal" xfId="0" builtinId="0" customBuiltin="1"/>
    <cellStyle name="Обычный 2" xfId="1"/>
    <cellStyle name="Обычный_додаток 6 2026" xfId="2"/>
  </cellStyles>
  <dxfs count="11">
    <dxf>
      <font>
        <b/>
        <i val="0"/>
        <extLst>
          <ext uri="smNativeData">
            <pm:charSpec xmlns:pm="smNativeData" id="1780998001">
              <pm:latin weight="bold" i="0"/>
              <pm:cs weight="bold" i="0"/>
              <pm:ea weight="bold" i="0"/>
            </pm:charSpec>
          </ext>
        </extLst>
      </font>
    </dxf>
    <dxf>
      <font>
        <b/>
        <i val="0"/>
        <extLst>
          <ext uri="smNativeData">
            <pm:charSpec xmlns:pm="smNativeData" id="1780998001">
              <pm:latin weight="bold" i="0"/>
              <pm:cs weight="bold" i="0"/>
              <pm:ea weight="bold" i="0"/>
            </pm:charSpec>
          </ext>
        </extLst>
      </font>
    </dxf>
    <dxf>
      <font>
        <b/>
        <i val="0"/>
        <extLst>
          <ext uri="smNativeData">
            <pm:charSpec xmlns:pm="smNativeData" id="1780998001">
              <pm:latin weight="bold" i="0"/>
              <pm:cs weight="bold" i="0"/>
              <pm:ea weight="bold" i="0"/>
            </pm:charSpec>
          </ext>
        </extLst>
      </font>
    </dxf>
    <dxf>
      <font>
        <b/>
        <i val="0"/>
        <extLst>
          <ext uri="smNativeData">
            <pm:charSpec xmlns:pm="smNativeData" id="1780998001">
              <pm:latin weight="bold" i="0"/>
              <pm:cs weight="bold" i="0"/>
              <pm:ea weight="bold" i="0"/>
            </pm:charSpec>
          </ext>
        </extLst>
      </font>
    </dxf>
    <dxf>
      <font>
        <b/>
        <i val="0"/>
        <extLst>
          <ext uri="smNativeData">
            <pm:charSpec xmlns:pm="smNativeData" id="1780998001">
              <pm:latin weight="bold" i="0"/>
              <pm:cs weight="bold" i="0"/>
              <pm:ea weight="bold" i="0"/>
            </pm:charSpec>
          </ext>
        </extLst>
      </font>
    </dxf>
    <dxf>
      <font>
        <b/>
        <i val="0"/>
        <extLst>
          <ext uri="smNativeData">
            <pm:charSpec xmlns:pm="smNativeData" id="1780998001">
              <pm:latin weight="bold" i="0"/>
              <pm:cs weight="bold" i="0"/>
              <pm:ea weight="bold" i="0"/>
            </pm:charSpec>
          </ext>
        </extLst>
      </font>
    </dxf>
    <dxf>
      <font>
        <b/>
        <i val="0"/>
        <extLst>
          <ext uri="smNativeData">
            <pm:charSpec xmlns:pm="smNativeData" id="1780998001">
              <pm:latin weight="bold" i="0"/>
              <pm:cs weight="bold" i="0"/>
              <pm:ea weight="bold" i="0"/>
            </pm:charSpec>
          </ext>
        </extLst>
      </font>
    </dxf>
    <dxf>
      <font>
        <b/>
        <i val="0"/>
        <extLst>
          <ext uri="smNativeData">
            <pm:charSpec xmlns:pm="smNativeData" id="1780998001">
              <pm:latin weight="bold" i="0"/>
              <pm:cs weight="bold" i="0"/>
              <pm:ea weight="bold" i="0"/>
            </pm:charSpec>
          </ext>
        </extLst>
      </font>
    </dxf>
    <dxf>
      <font>
        <b/>
        <i val="0"/>
        <extLst>
          <ext uri="smNativeData">
            <pm:charSpec xmlns:pm="smNativeData" id="1780998001">
              <pm:latin weight="bold" i="0"/>
              <pm:cs weight="bold" i="0"/>
              <pm:ea weight="bold" i="0"/>
            </pm:charSpec>
          </ext>
        </extLst>
      </font>
    </dxf>
    <dxf>
      <font>
        <b/>
        <i val="0"/>
        <extLst>
          <ext uri="smNativeData">
            <pm:charSpec xmlns:pm="smNativeData" id="1780998001">
              <pm:latin weight="bold" i="0"/>
              <pm:cs weight="bold" i="0"/>
              <pm:ea weight="bold" i="0"/>
            </pm:charSpec>
          </ext>
        </extLst>
      </font>
    </dxf>
    <dxf>
      <font>
        <b/>
        <i val="0"/>
        <extLst>
          <ext uri="smNativeData">
            <pm:charSpec xmlns:pm="smNativeData" id="1780998001">
              <pm:latin weight="bold" i="0"/>
              <pm:cs weight="bold" i="0"/>
              <pm:ea weight="bold" i="0"/>
            </pm:charSpec>
          </ext>
        </extLst>
      </font>
    </dxf>
  </dxfs>
  <tableStyles count="0"/>
  <extLst>
    <ext uri="smNativeData">
      <pm:charStyles xmlns:pm="smNativeData" id="1780998001" count="1">
        <pm:charStyle name="Normal" fontId="0" Id="1"/>
      </pm:charStyles>
    </ext>
  </extLst>
</styleSheet>
</file>

<file path=xl/_rels/workbook.xml.rels><?xml version="1.0" encoding="UTF-8" standalone="yes" 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EEECE1"/>
      </a:dk2>
      <a:lt2>
        <a:srgbClr val="1F497D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SimSu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>
        <a:prstTxWarp prst="textNoShape">
          <a:avLst/>
        </a:prstTxWarp>
        <a:noAutofit/>
      </a:bodyPr>
      <a:lstStyle>
        <a:defPPr>
          <a:defRPr/>
        </a:defPPr>
      </a:lstStyle>
      <a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43"/>
  <sheetViews>
    <sheetView tabSelected="1" view="normal" topLeftCell="D1" workbookViewId="0">
      <selection activeCell="I1" sqref="I1:O1"/>
    </sheetView>
  </sheetViews>
  <sheetFormatPr defaultRowHeight="13.45"/>
  <cols>
    <col min="1" max="1" width="5.000000" customWidth="1" style="7"/>
    <col min="2" max="2" width="20.712871" customWidth="1" style="8"/>
    <col min="3" max="3" width="9.712871" customWidth="1" style="8"/>
    <col min="4" max="4" width="9.564356" customWidth="1" style="50"/>
    <col min="5" max="5" width="23.712871" customWidth="1" style="8"/>
    <col min="6" max="6" width="17.287129" customWidth="1" style="8"/>
    <col min="7" max="7" width="16.000000" customWidth="1" style="9"/>
    <col min="8" max="8" width="13.287129" customWidth="1" style="9"/>
    <col min="9" max="9" width="15.287129" customWidth="1" style="9"/>
    <col min="10" max="10" width="13.138614" customWidth="1" style="9"/>
    <col min="11" max="11" width="14.564356" customWidth="1" style="9"/>
    <col min="12" max="12" width="12.000000" customWidth="1" style="9"/>
    <col min="13" max="13" width="13.851485" customWidth="1" style="9"/>
    <col min="14" max="14" width="11.425743" customWidth="1" style="9"/>
    <col min="15" max="15" width="14.851485" customWidth="1" style="9"/>
    <col min="16" max="16" width="12.425743" customWidth="1" style="3"/>
    <col min="17" max="17" width="9.138614" customWidth="1" style="3"/>
    <col min="18" max="18" width="11.851485" customWidth="1" style="3"/>
    <col min="19" max="257" width="9.138614" customWidth="1" style="3"/>
    <col min="258" max="258" width="5.000000" customWidth="1" style="3"/>
    <col min="259" max="259" width="17.287129" customWidth="1" style="3"/>
    <col min="260" max="261" width="9.138614" customWidth="1" style="3"/>
    <col min="262" max="263" width="17.287129" customWidth="1" style="3"/>
    <col min="264" max="264" width="11.712871" customWidth="1" style="3"/>
    <col min="265" max="271" width="12.287129" customWidth="1" style="3"/>
    <col min="272" max="513" width="9.138614" customWidth="1" style="3"/>
    <col min="514" max="514" width="5.000000" customWidth="1" style="3"/>
    <col min="515" max="515" width="17.287129" customWidth="1" style="3"/>
    <col min="516" max="517" width="9.138614" customWidth="1" style="3"/>
    <col min="518" max="519" width="17.287129" customWidth="1" style="3"/>
    <col min="520" max="520" width="11.712871" customWidth="1" style="3"/>
    <col min="521" max="527" width="12.287129" customWidth="1" style="3"/>
    <col min="528" max="769" width="9.138614" customWidth="1" style="3"/>
    <col min="770" max="770" width="5.000000" customWidth="1" style="3"/>
    <col min="771" max="771" width="17.287129" customWidth="1" style="3"/>
    <col min="772" max="773" width="9.138614" customWidth="1" style="3"/>
    <col min="774" max="775" width="17.287129" customWidth="1" style="3"/>
    <col min="776" max="776" width="11.712871" customWidth="1" style="3"/>
    <col min="777" max="783" width="12.287129" customWidth="1" style="3"/>
    <col min="784" max="1025" width="9.138614" customWidth="1" style="3"/>
    <col min="1026" max="1026" width="5.000000" customWidth="1" style="3"/>
    <col min="1027" max="1027" width="17.287129" customWidth="1" style="3"/>
    <col min="1028" max="1029" width="9.138614" customWidth="1" style="3"/>
    <col min="1030" max="1031" width="17.287129" customWidth="1" style="3"/>
    <col min="1032" max="1032" width="11.712871" customWidth="1" style="3"/>
    <col min="1033" max="1039" width="12.287129" customWidth="1" style="3"/>
    <col min="1040" max="1281" width="9.138614" customWidth="1" style="3"/>
    <col min="1282" max="1282" width="5.000000" customWidth="1" style="3"/>
    <col min="1283" max="1283" width="17.287129" customWidth="1" style="3"/>
    <col min="1284" max="1285" width="9.138614" customWidth="1" style="3"/>
    <col min="1286" max="1287" width="17.287129" customWidth="1" style="3"/>
    <col min="1288" max="1288" width="11.712871" customWidth="1" style="3"/>
    <col min="1289" max="1295" width="12.287129" customWidth="1" style="3"/>
    <col min="1296" max="1537" width="9.138614" customWidth="1" style="3"/>
    <col min="1538" max="1538" width="5.000000" customWidth="1" style="3"/>
    <col min="1539" max="1539" width="17.287129" customWidth="1" style="3"/>
    <col min="1540" max="1541" width="9.138614" customWidth="1" style="3"/>
    <col min="1542" max="1543" width="17.287129" customWidth="1" style="3"/>
    <col min="1544" max="1544" width="11.712871" customWidth="1" style="3"/>
    <col min="1545" max="1551" width="12.287129" customWidth="1" style="3"/>
    <col min="1552" max="1793" width="9.138614" customWidth="1" style="3"/>
    <col min="1794" max="1794" width="5.000000" customWidth="1" style="3"/>
    <col min="1795" max="1795" width="17.287129" customWidth="1" style="3"/>
    <col min="1796" max="1797" width="9.138614" customWidth="1" style="3"/>
    <col min="1798" max="1799" width="17.287129" customWidth="1" style="3"/>
    <col min="1800" max="1800" width="11.712871" customWidth="1" style="3"/>
    <col min="1801" max="1807" width="12.287129" customWidth="1" style="3"/>
    <col min="1808" max="2049" width="9.138614" customWidth="1" style="3"/>
    <col min="2050" max="2050" width="5.000000" customWidth="1" style="3"/>
    <col min="2051" max="2051" width="17.287129" customWidth="1" style="3"/>
    <col min="2052" max="2053" width="9.138614" customWidth="1" style="3"/>
    <col min="2054" max="2055" width="17.287129" customWidth="1" style="3"/>
    <col min="2056" max="2056" width="11.712871" customWidth="1" style="3"/>
    <col min="2057" max="2063" width="12.287129" customWidth="1" style="3"/>
    <col min="2064" max="2305" width="9.138614" customWidth="1" style="3"/>
    <col min="2306" max="2306" width="5.000000" customWidth="1" style="3"/>
    <col min="2307" max="2307" width="17.287129" customWidth="1" style="3"/>
    <col min="2308" max="2309" width="9.138614" customWidth="1" style="3"/>
    <col min="2310" max="2311" width="17.287129" customWidth="1" style="3"/>
    <col min="2312" max="2312" width="11.712871" customWidth="1" style="3"/>
    <col min="2313" max="2319" width="12.287129" customWidth="1" style="3"/>
    <col min="2320" max="2561" width="9.138614" customWidth="1" style="3"/>
    <col min="2562" max="2562" width="5.000000" customWidth="1" style="3"/>
    <col min="2563" max="2563" width="17.287129" customWidth="1" style="3"/>
    <col min="2564" max="2565" width="9.138614" customWidth="1" style="3"/>
    <col min="2566" max="2567" width="17.287129" customWidth="1" style="3"/>
    <col min="2568" max="2568" width="11.712871" customWidth="1" style="3"/>
    <col min="2569" max="2575" width="12.287129" customWidth="1" style="3"/>
    <col min="2576" max="2817" width="9.138614" customWidth="1" style="3"/>
    <col min="2818" max="2818" width="5.000000" customWidth="1" style="3"/>
    <col min="2819" max="2819" width="17.287129" customWidth="1" style="3"/>
    <col min="2820" max="2821" width="9.138614" customWidth="1" style="3"/>
    <col min="2822" max="2823" width="17.287129" customWidth="1" style="3"/>
    <col min="2824" max="2824" width="11.712871" customWidth="1" style="3"/>
    <col min="2825" max="2831" width="12.287129" customWidth="1" style="3"/>
    <col min="2832" max="3073" width="9.138614" customWidth="1" style="3"/>
    <col min="3074" max="3074" width="5.000000" customWidth="1" style="3"/>
    <col min="3075" max="3075" width="17.287129" customWidth="1" style="3"/>
    <col min="3076" max="3077" width="9.138614" customWidth="1" style="3"/>
    <col min="3078" max="3079" width="17.287129" customWidth="1" style="3"/>
    <col min="3080" max="3080" width="11.712871" customWidth="1" style="3"/>
    <col min="3081" max="3087" width="12.287129" customWidth="1" style="3"/>
    <col min="3088" max="3329" width="9.138614" customWidth="1" style="3"/>
    <col min="3330" max="3330" width="5.000000" customWidth="1" style="3"/>
    <col min="3331" max="3331" width="17.287129" customWidth="1" style="3"/>
    <col min="3332" max="3333" width="9.138614" customWidth="1" style="3"/>
    <col min="3334" max="3335" width="17.287129" customWidth="1" style="3"/>
    <col min="3336" max="3336" width="11.712871" customWidth="1" style="3"/>
    <col min="3337" max="3343" width="12.287129" customWidth="1" style="3"/>
    <col min="3344" max="3585" width="9.138614" customWidth="1" style="3"/>
    <col min="3586" max="3586" width="5.000000" customWidth="1" style="3"/>
    <col min="3587" max="3587" width="17.287129" customWidth="1" style="3"/>
    <col min="3588" max="3589" width="9.138614" customWidth="1" style="3"/>
    <col min="3590" max="3591" width="17.287129" customWidth="1" style="3"/>
    <col min="3592" max="3592" width="11.712871" customWidth="1" style="3"/>
    <col min="3593" max="3599" width="12.287129" customWidth="1" style="3"/>
    <col min="3600" max="3841" width="9.138614" customWidth="1" style="3"/>
    <col min="3842" max="3842" width="5.000000" customWidth="1" style="3"/>
    <col min="3843" max="3843" width="17.287129" customWidth="1" style="3"/>
    <col min="3844" max="3845" width="9.138614" customWidth="1" style="3"/>
    <col min="3846" max="3847" width="17.287129" customWidth="1" style="3"/>
    <col min="3848" max="3848" width="11.712871" customWidth="1" style="3"/>
    <col min="3849" max="3855" width="12.287129" customWidth="1" style="3"/>
    <col min="3856" max="4097" width="9.138614" customWidth="1" style="3"/>
    <col min="4098" max="4098" width="5.000000" customWidth="1" style="3"/>
    <col min="4099" max="4099" width="17.287129" customWidth="1" style="3"/>
    <col min="4100" max="4101" width="9.138614" customWidth="1" style="3"/>
    <col min="4102" max="4103" width="17.287129" customWidth="1" style="3"/>
    <col min="4104" max="4104" width="11.712871" customWidth="1" style="3"/>
    <col min="4105" max="4111" width="12.287129" customWidth="1" style="3"/>
    <col min="4112" max="4353" width="9.138614" customWidth="1" style="3"/>
    <col min="4354" max="4354" width="5.000000" customWidth="1" style="3"/>
    <col min="4355" max="4355" width="17.287129" customWidth="1" style="3"/>
    <col min="4356" max="4357" width="9.138614" customWidth="1" style="3"/>
    <col min="4358" max="4359" width="17.287129" customWidth="1" style="3"/>
    <col min="4360" max="4360" width="11.712871" customWidth="1" style="3"/>
    <col min="4361" max="4367" width="12.287129" customWidth="1" style="3"/>
    <col min="4368" max="4609" width="9.138614" customWidth="1" style="3"/>
    <col min="4610" max="4610" width="5.000000" customWidth="1" style="3"/>
    <col min="4611" max="4611" width="17.287129" customWidth="1" style="3"/>
    <col min="4612" max="4613" width="9.138614" customWidth="1" style="3"/>
    <col min="4614" max="4615" width="17.287129" customWidth="1" style="3"/>
    <col min="4616" max="4616" width="11.712871" customWidth="1" style="3"/>
    <col min="4617" max="4623" width="12.287129" customWidth="1" style="3"/>
    <col min="4624" max="4865" width="9.138614" customWidth="1" style="3"/>
    <col min="4866" max="4866" width="5.000000" customWidth="1" style="3"/>
    <col min="4867" max="4867" width="17.287129" customWidth="1" style="3"/>
    <col min="4868" max="4869" width="9.138614" customWidth="1" style="3"/>
    <col min="4870" max="4871" width="17.287129" customWidth="1" style="3"/>
    <col min="4872" max="4872" width="11.712871" customWidth="1" style="3"/>
    <col min="4873" max="4879" width="12.287129" customWidth="1" style="3"/>
    <col min="4880" max="5121" width="9.138614" customWidth="1" style="3"/>
    <col min="5122" max="5122" width="5.000000" customWidth="1" style="3"/>
    <col min="5123" max="5123" width="17.287129" customWidth="1" style="3"/>
    <col min="5124" max="5125" width="9.138614" customWidth="1" style="3"/>
    <col min="5126" max="5127" width="17.287129" customWidth="1" style="3"/>
    <col min="5128" max="5128" width="11.712871" customWidth="1" style="3"/>
    <col min="5129" max="5135" width="12.287129" customWidth="1" style="3"/>
    <col min="5136" max="5377" width="9.138614" customWidth="1" style="3"/>
    <col min="5378" max="5378" width="5.000000" customWidth="1" style="3"/>
    <col min="5379" max="5379" width="17.287129" customWidth="1" style="3"/>
    <col min="5380" max="5381" width="9.138614" customWidth="1" style="3"/>
    <col min="5382" max="5383" width="17.287129" customWidth="1" style="3"/>
    <col min="5384" max="5384" width="11.712871" customWidth="1" style="3"/>
    <col min="5385" max="5391" width="12.287129" customWidth="1" style="3"/>
    <col min="5392" max="5633" width="9.138614" customWidth="1" style="3"/>
    <col min="5634" max="5634" width="5.000000" customWidth="1" style="3"/>
    <col min="5635" max="5635" width="17.287129" customWidth="1" style="3"/>
    <col min="5636" max="5637" width="9.138614" customWidth="1" style="3"/>
    <col min="5638" max="5639" width="17.287129" customWidth="1" style="3"/>
    <col min="5640" max="5640" width="11.712871" customWidth="1" style="3"/>
    <col min="5641" max="5647" width="12.287129" customWidth="1" style="3"/>
    <col min="5648" max="5889" width="9.138614" customWidth="1" style="3"/>
    <col min="5890" max="5890" width="5.000000" customWidth="1" style="3"/>
    <col min="5891" max="5891" width="17.287129" customWidth="1" style="3"/>
    <col min="5892" max="5893" width="9.138614" customWidth="1" style="3"/>
    <col min="5894" max="5895" width="17.287129" customWidth="1" style="3"/>
    <col min="5896" max="5896" width="11.712871" customWidth="1" style="3"/>
    <col min="5897" max="5903" width="12.287129" customWidth="1" style="3"/>
    <col min="5904" max="6145" width="9.138614" customWidth="1" style="3"/>
    <col min="6146" max="6146" width="5.000000" customWidth="1" style="3"/>
    <col min="6147" max="6147" width="17.287129" customWidth="1" style="3"/>
    <col min="6148" max="6149" width="9.138614" customWidth="1" style="3"/>
    <col min="6150" max="6151" width="17.287129" customWidth="1" style="3"/>
    <col min="6152" max="6152" width="11.712871" customWidth="1" style="3"/>
    <col min="6153" max="6159" width="12.287129" customWidth="1" style="3"/>
    <col min="6160" max="6401" width="9.138614" customWidth="1" style="3"/>
    <col min="6402" max="6402" width="5.000000" customWidth="1" style="3"/>
    <col min="6403" max="6403" width="17.287129" customWidth="1" style="3"/>
    <col min="6404" max="6405" width="9.138614" customWidth="1" style="3"/>
    <col min="6406" max="6407" width="17.287129" customWidth="1" style="3"/>
    <col min="6408" max="6408" width="11.712871" customWidth="1" style="3"/>
    <col min="6409" max="6415" width="12.287129" customWidth="1" style="3"/>
    <col min="6416" max="6657" width="9.138614" customWidth="1" style="3"/>
    <col min="6658" max="6658" width="5.000000" customWidth="1" style="3"/>
    <col min="6659" max="6659" width="17.287129" customWidth="1" style="3"/>
    <col min="6660" max="6661" width="9.138614" customWidth="1" style="3"/>
    <col min="6662" max="6663" width="17.287129" customWidth="1" style="3"/>
    <col min="6664" max="6664" width="11.712871" customWidth="1" style="3"/>
    <col min="6665" max="6671" width="12.287129" customWidth="1" style="3"/>
    <col min="6672" max="6913" width="9.138614" customWidth="1" style="3"/>
    <col min="6914" max="6914" width="5.000000" customWidth="1" style="3"/>
    <col min="6915" max="6915" width="17.287129" customWidth="1" style="3"/>
    <col min="6916" max="6917" width="9.138614" customWidth="1" style="3"/>
    <col min="6918" max="6919" width="17.287129" customWidth="1" style="3"/>
    <col min="6920" max="6920" width="11.712871" customWidth="1" style="3"/>
    <col min="6921" max="6927" width="12.287129" customWidth="1" style="3"/>
    <col min="6928" max="7169" width="9.138614" customWidth="1" style="3"/>
    <col min="7170" max="7170" width="5.000000" customWidth="1" style="3"/>
    <col min="7171" max="7171" width="17.287129" customWidth="1" style="3"/>
    <col min="7172" max="7173" width="9.138614" customWidth="1" style="3"/>
    <col min="7174" max="7175" width="17.287129" customWidth="1" style="3"/>
    <col min="7176" max="7176" width="11.712871" customWidth="1" style="3"/>
    <col min="7177" max="7183" width="12.287129" customWidth="1" style="3"/>
    <col min="7184" max="7425" width="9.138614" customWidth="1" style="3"/>
    <col min="7426" max="7426" width="5.000000" customWidth="1" style="3"/>
    <col min="7427" max="7427" width="17.287129" customWidth="1" style="3"/>
    <col min="7428" max="7429" width="9.138614" customWidth="1" style="3"/>
    <col min="7430" max="7431" width="17.287129" customWidth="1" style="3"/>
    <col min="7432" max="7432" width="11.712871" customWidth="1" style="3"/>
    <col min="7433" max="7439" width="12.287129" customWidth="1" style="3"/>
    <col min="7440" max="7681" width="9.138614" customWidth="1" style="3"/>
    <col min="7682" max="7682" width="5.000000" customWidth="1" style="3"/>
    <col min="7683" max="7683" width="17.287129" customWidth="1" style="3"/>
    <col min="7684" max="7685" width="9.138614" customWidth="1" style="3"/>
    <col min="7686" max="7687" width="17.287129" customWidth="1" style="3"/>
    <col min="7688" max="7688" width="11.712871" customWidth="1" style="3"/>
    <col min="7689" max="7695" width="12.287129" customWidth="1" style="3"/>
    <col min="7696" max="7937" width="9.138614" customWidth="1" style="3"/>
    <col min="7938" max="7938" width="5.000000" customWidth="1" style="3"/>
    <col min="7939" max="7939" width="17.287129" customWidth="1" style="3"/>
    <col min="7940" max="7941" width="9.138614" customWidth="1" style="3"/>
    <col min="7942" max="7943" width="17.287129" customWidth="1" style="3"/>
    <col min="7944" max="7944" width="11.712871" customWidth="1" style="3"/>
    <col min="7945" max="7951" width="12.287129" customWidth="1" style="3"/>
    <col min="7952" max="8193" width="9.138614" customWidth="1" style="3"/>
    <col min="8194" max="8194" width="5.000000" customWidth="1" style="3"/>
    <col min="8195" max="8195" width="17.287129" customWidth="1" style="3"/>
    <col min="8196" max="8197" width="9.138614" customWidth="1" style="3"/>
    <col min="8198" max="8199" width="17.287129" customWidth="1" style="3"/>
    <col min="8200" max="8200" width="11.712871" customWidth="1" style="3"/>
    <col min="8201" max="8207" width="12.287129" customWidth="1" style="3"/>
    <col min="8208" max="8449" width="9.138614" customWidth="1" style="3"/>
    <col min="8450" max="8450" width="5.000000" customWidth="1" style="3"/>
    <col min="8451" max="8451" width="17.287129" customWidth="1" style="3"/>
    <col min="8452" max="8453" width="9.138614" customWidth="1" style="3"/>
    <col min="8454" max="8455" width="17.287129" customWidth="1" style="3"/>
    <col min="8456" max="8456" width="11.712871" customWidth="1" style="3"/>
    <col min="8457" max="8463" width="12.287129" customWidth="1" style="3"/>
    <col min="8464" max="8705" width="9.138614" customWidth="1" style="3"/>
    <col min="8706" max="8706" width="5.000000" customWidth="1" style="3"/>
    <col min="8707" max="8707" width="17.287129" customWidth="1" style="3"/>
    <col min="8708" max="8709" width="9.138614" customWidth="1" style="3"/>
    <col min="8710" max="8711" width="17.287129" customWidth="1" style="3"/>
    <col min="8712" max="8712" width="11.712871" customWidth="1" style="3"/>
    <col min="8713" max="8719" width="12.287129" customWidth="1" style="3"/>
    <col min="8720" max="8961" width="9.138614" customWidth="1" style="3"/>
    <col min="8962" max="8962" width="5.000000" customWidth="1" style="3"/>
    <col min="8963" max="8963" width="17.287129" customWidth="1" style="3"/>
    <col min="8964" max="8965" width="9.138614" customWidth="1" style="3"/>
    <col min="8966" max="8967" width="17.287129" customWidth="1" style="3"/>
    <col min="8968" max="8968" width="11.712871" customWidth="1" style="3"/>
    <col min="8969" max="8975" width="12.287129" customWidth="1" style="3"/>
    <col min="8976" max="9217" width="9.138614" customWidth="1" style="3"/>
    <col min="9218" max="9218" width="5.000000" customWidth="1" style="3"/>
    <col min="9219" max="9219" width="17.287129" customWidth="1" style="3"/>
    <col min="9220" max="9221" width="9.138614" customWidth="1" style="3"/>
    <col min="9222" max="9223" width="17.287129" customWidth="1" style="3"/>
    <col min="9224" max="9224" width="11.712871" customWidth="1" style="3"/>
    <col min="9225" max="9231" width="12.287129" customWidth="1" style="3"/>
    <col min="9232" max="9473" width="9.138614" customWidth="1" style="3"/>
    <col min="9474" max="9474" width="5.000000" customWidth="1" style="3"/>
    <col min="9475" max="9475" width="17.287129" customWidth="1" style="3"/>
    <col min="9476" max="9477" width="9.138614" customWidth="1" style="3"/>
    <col min="9478" max="9479" width="17.287129" customWidth="1" style="3"/>
    <col min="9480" max="9480" width="11.712871" customWidth="1" style="3"/>
    <col min="9481" max="9487" width="12.287129" customWidth="1" style="3"/>
    <col min="9488" max="9729" width="9.138614" customWidth="1" style="3"/>
    <col min="9730" max="9730" width="5.000000" customWidth="1" style="3"/>
    <col min="9731" max="9731" width="17.287129" customWidth="1" style="3"/>
    <col min="9732" max="9733" width="9.138614" customWidth="1" style="3"/>
    <col min="9734" max="9735" width="17.287129" customWidth="1" style="3"/>
    <col min="9736" max="9736" width="11.712871" customWidth="1" style="3"/>
    <col min="9737" max="9743" width="12.287129" customWidth="1" style="3"/>
    <col min="9744" max="9985" width="9.138614" customWidth="1" style="3"/>
    <col min="9986" max="9986" width="5.000000" customWidth="1" style="3"/>
    <col min="9987" max="9987" width="17.287129" customWidth="1" style="3"/>
    <col min="9988" max="9989" width="9.138614" customWidth="1" style="3"/>
    <col min="9990" max="9991" width="17.287129" customWidth="1" style="3"/>
    <col min="9992" max="9992" width="11.712871" customWidth="1" style="3"/>
    <col min="9993" max="9999" width="12.287129" customWidth="1" style="3"/>
    <col min="10000" max="10241" width="9.138614" customWidth="1" style="3"/>
    <col min="10242" max="10242" width="5.000000" customWidth="1" style="3"/>
    <col min="10243" max="10243" width="17.287129" customWidth="1" style="3"/>
    <col min="10244" max="10245" width="9.138614" customWidth="1" style="3"/>
    <col min="10246" max="10247" width="17.287129" customWidth="1" style="3"/>
    <col min="10248" max="10248" width="11.712871" customWidth="1" style="3"/>
    <col min="10249" max="10255" width="12.287129" customWidth="1" style="3"/>
    <col min="10256" max="10497" width="9.138614" customWidth="1" style="3"/>
    <col min="10498" max="10498" width="5.000000" customWidth="1" style="3"/>
    <col min="10499" max="10499" width="17.287129" customWidth="1" style="3"/>
    <col min="10500" max="10501" width="9.138614" customWidth="1" style="3"/>
    <col min="10502" max="10503" width="17.287129" customWidth="1" style="3"/>
    <col min="10504" max="10504" width="11.712871" customWidth="1" style="3"/>
    <col min="10505" max="10511" width="12.287129" customWidth="1" style="3"/>
    <col min="10512" max="10753" width="9.138614" customWidth="1" style="3"/>
    <col min="10754" max="10754" width="5.000000" customWidth="1" style="3"/>
    <col min="10755" max="10755" width="17.287129" customWidth="1" style="3"/>
    <col min="10756" max="10757" width="9.138614" customWidth="1" style="3"/>
    <col min="10758" max="10759" width="17.287129" customWidth="1" style="3"/>
    <col min="10760" max="10760" width="11.712871" customWidth="1" style="3"/>
    <col min="10761" max="10767" width="12.287129" customWidth="1" style="3"/>
    <col min="10768" max="11009" width="9.138614" customWidth="1" style="3"/>
    <col min="11010" max="11010" width="5.000000" customWidth="1" style="3"/>
    <col min="11011" max="11011" width="17.287129" customWidth="1" style="3"/>
    <col min="11012" max="11013" width="9.138614" customWidth="1" style="3"/>
    <col min="11014" max="11015" width="17.287129" customWidth="1" style="3"/>
    <col min="11016" max="11016" width="11.712871" customWidth="1" style="3"/>
    <col min="11017" max="11023" width="12.287129" customWidth="1" style="3"/>
    <col min="11024" max="11265" width="9.138614" customWidth="1" style="3"/>
    <col min="11266" max="11266" width="5.000000" customWidth="1" style="3"/>
    <col min="11267" max="11267" width="17.287129" customWidth="1" style="3"/>
    <col min="11268" max="11269" width="9.138614" customWidth="1" style="3"/>
    <col min="11270" max="11271" width="17.287129" customWidth="1" style="3"/>
    <col min="11272" max="11272" width="11.712871" customWidth="1" style="3"/>
    <col min="11273" max="11279" width="12.287129" customWidth="1" style="3"/>
    <col min="11280" max="11521" width="9.138614" customWidth="1" style="3"/>
    <col min="11522" max="11522" width="5.000000" customWidth="1" style="3"/>
    <col min="11523" max="11523" width="17.287129" customWidth="1" style="3"/>
    <col min="11524" max="11525" width="9.138614" customWidth="1" style="3"/>
    <col min="11526" max="11527" width="17.287129" customWidth="1" style="3"/>
    <col min="11528" max="11528" width="11.712871" customWidth="1" style="3"/>
    <col min="11529" max="11535" width="12.287129" customWidth="1" style="3"/>
    <col min="11536" max="11777" width="9.138614" customWidth="1" style="3"/>
    <col min="11778" max="11778" width="5.000000" customWidth="1" style="3"/>
    <col min="11779" max="11779" width="17.287129" customWidth="1" style="3"/>
    <col min="11780" max="11781" width="9.138614" customWidth="1" style="3"/>
    <col min="11782" max="11783" width="17.287129" customWidth="1" style="3"/>
    <col min="11784" max="11784" width="11.712871" customWidth="1" style="3"/>
    <col min="11785" max="11791" width="12.287129" customWidth="1" style="3"/>
    <col min="11792" max="12033" width="9.138614" customWidth="1" style="3"/>
    <col min="12034" max="12034" width="5.000000" customWidth="1" style="3"/>
    <col min="12035" max="12035" width="17.287129" customWidth="1" style="3"/>
    <col min="12036" max="12037" width="9.138614" customWidth="1" style="3"/>
    <col min="12038" max="12039" width="17.287129" customWidth="1" style="3"/>
    <col min="12040" max="12040" width="11.712871" customWidth="1" style="3"/>
    <col min="12041" max="12047" width="12.287129" customWidth="1" style="3"/>
    <col min="12048" max="12289" width="9.138614" customWidth="1" style="3"/>
    <col min="12290" max="12290" width="5.000000" customWidth="1" style="3"/>
    <col min="12291" max="12291" width="17.287129" customWidth="1" style="3"/>
    <col min="12292" max="12293" width="9.138614" customWidth="1" style="3"/>
    <col min="12294" max="12295" width="17.287129" customWidth="1" style="3"/>
    <col min="12296" max="12296" width="11.712871" customWidth="1" style="3"/>
    <col min="12297" max="12303" width="12.287129" customWidth="1" style="3"/>
    <col min="12304" max="12545" width="9.138614" customWidth="1" style="3"/>
    <col min="12546" max="12546" width="5.000000" customWidth="1" style="3"/>
    <col min="12547" max="12547" width="17.287129" customWidth="1" style="3"/>
    <col min="12548" max="12549" width="9.138614" customWidth="1" style="3"/>
    <col min="12550" max="12551" width="17.287129" customWidth="1" style="3"/>
    <col min="12552" max="12552" width="11.712871" customWidth="1" style="3"/>
    <col min="12553" max="12559" width="12.287129" customWidth="1" style="3"/>
    <col min="12560" max="12801" width="9.138614" customWidth="1" style="3"/>
    <col min="12802" max="12802" width="5.000000" customWidth="1" style="3"/>
    <col min="12803" max="12803" width="17.287129" customWidth="1" style="3"/>
    <col min="12804" max="12805" width="9.138614" customWidth="1" style="3"/>
    <col min="12806" max="12807" width="17.287129" customWidth="1" style="3"/>
    <col min="12808" max="12808" width="11.712871" customWidth="1" style="3"/>
    <col min="12809" max="12815" width="12.287129" customWidth="1" style="3"/>
    <col min="12816" max="13057" width="9.138614" customWidth="1" style="3"/>
    <col min="13058" max="13058" width="5.000000" customWidth="1" style="3"/>
    <col min="13059" max="13059" width="17.287129" customWidth="1" style="3"/>
    <col min="13060" max="13061" width="9.138614" customWidth="1" style="3"/>
    <col min="13062" max="13063" width="17.287129" customWidth="1" style="3"/>
    <col min="13064" max="13064" width="11.712871" customWidth="1" style="3"/>
    <col min="13065" max="13071" width="12.287129" customWidth="1" style="3"/>
    <col min="13072" max="13313" width="9.138614" customWidth="1" style="3"/>
    <col min="13314" max="13314" width="5.000000" customWidth="1" style="3"/>
    <col min="13315" max="13315" width="17.287129" customWidth="1" style="3"/>
    <col min="13316" max="13317" width="9.138614" customWidth="1" style="3"/>
    <col min="13318" max="13319" width="17.287129" customWidth="1" style="3"/>
    <col min="13320" max="13320" width="11.712871" customWidth="1" style="3"/>
    <col min="13321" max="13327" width="12.287129" customWidth="1" style="3"/>
    <col min="13328" max="13569" width="9.138614" customWidth="1" style="3"/>
    <col min="13570" max="13570" width="5.000000" customWidth="1" style="3"/>
    <col min="13571" max="13571" width="17.287129" customWidth="1" style="3"/>
    <col min="13572" max="13573" width="9.138614" customWidth="1" style="3"/>
    <col min="13574" max="13575" width="17.287129" customWidth="1" style="3"/>
    <col min="13576" max="13576" width="11.712871" customWidth="1" style="3"/>
    <col min="13577" max="13583" width="12.287129" customWidth="1" style="3"/>
    <col min="13584" max="13825" width="9.138614" customWidth="1" style="3"/>
    <col min="13826" max="13826" width="5.000000" customWidth="1" style="3"/>
    <col min="13827" max="13827" width="17.287129" customWidth="1" style="3"/>
    <col min="13828" max="13829" width="9.138614" customWidth="1" style="3"/>
    <col min="13830" max="13831" width="17.287129" customWidth="1" style="3"/>
    <col min="13832" max="13832" width="11.712871" customWidth="1" style="3"/>
    <col min="13833" max="13839" width="12.287129" customWidth="1" style="3"/>
    <col min="13840" max="14081" width="9.138614" customWidth="1" style="3"/>
    <col min="14082" max="14082" width="5.000000" customWidth="1" style="3"/>
    <col min="14083" max="14083" width="17.287129" customWidth="1" style="3"/>
    <col min="14084" max="14085" width="9.138614" customWidth="1" style="3"/>
    <col min="14086" max="14087" width="17.287129" customWidth="1" style="3"/>
    <col min="14088" max="14088" width="11.712871" customWidth="1" style="3"/>
    <col min="14089" max="14095" width="12.287129" customWidth="1" style="3"/>
    <col min="14096" max="14337" width="9.138614" customWidth="1" style="3"/>
    <col min="14338" max="14338" width="5.000000" customWidth="1" style="3"/>
    <col min="14339" max="14339" width="17.287129" customWidth="1" style="3"/>
    <col min="14340" max="14341" width="9.138614" customWidth="1" style="3"/>
    <col min="14342" max="14343" width="17.287129" customWidth="1" style="3"/>
    <col min="14344" max="14344" width="11.712871" customWidth="1" style="3"/>
    <col min="14345" max="14351" width="12.287129" customWidth="1" style="3"/>
    <col min="14352" max="14593" width="9.138614" customWidth="1" style="3"/>
    <col min="14594" max="14594" width="5.000000" customWidth="1" style="3"/>
    <col min="14595" max="14595" width="17.287129" customWidth="1" style="3"/>
    <col min="14596" max="14597" width="9.138614" customWidth="1" style="3"/>
    <col min="14598" max="14599" width="17.287129" customWidth="1" style="3"/>
    <col min="14600" max="14600" width="11.712871" customWidth="1" style="3"/>
    <col min="14601" max="14607" width="12.287129" customWidth="1" style="3"/>
    <col min="14608" max="14849" width="9.138614" customWidth="1" style="3"/>
    <col min="14850" max="14850" width="5.000000" customWidth="1" style="3"/>
    <col min="14851" max="14851" width="17.287129" customWidth="1" style="3"/>
    <col min="14852" max="14853" width="9.138614" customWidth="1" style="3"/>
    <col min="14854" max="14855" width="17.287129" customWidth="1" style="3"/>
    <col min="14856" max="14856" width="11.712871" customWidth="1" style="3"/>
    <col min="14857" max="14863" width="12.287129" customWidth="1" style="3"/>
    <col min="14864" max="15105" width="9.138614" customWidth="1" style="3"/>
    <col min="15106" max="15106" width="5.000000" customWidth="1" style="3"/>
    <col min="15107" max="15107" width="17.287129" customWidth="1" style="3"/>
    <col min="15108" max="15109" width="9.138614" customWidth="1" style="3"/>
    <col min="15110" max="15111" width="17.287129" customWidth="1" style="3"/>
    <col min="15112" max="15112" width="11.712871" customWidth="1" style="3"/>
    <col min="15113" max="15119" width="12.287129" customWidth="1" style="3"/>
    <col min="15120" max="15361" width="9.138614" customWidth="1" style="3"/>
    <col min="15362" max="15362" width="5.000000" customWidth="1" style="3"/>
    <col min="15363" max="15363" width="17.287129" customWidth="1" style="3"/>
    <col min="15364" max="15365" width="9.138614" customWidth="1" style="3"/>
    <col min="15366" max="15367" width="17.287129" customWidth="1" style="3"/>
    <col min="15368" max="15368" width="11.712871" customWidth="1" style="3"/>
    <col min="15369" max="15375" width="12.287129" customWidth="1" style="3"/>
    <col min="15376" max="15617" width="9.138614" customWidth="1" style="3"/>
    <col min="15618" max="15618" width="5.000000" customWidth="1" style="3"/>
    <col min="15619" max="15619" width="17.287129" customWidth="1" style="3"/>
    <col min="15620" max="15621" width="9.138614" customWidth="1" style="3"/>
    <col min="15622" max="15623" width="17.287129" customWidth="1" style="3"/>
    <col min="15624" max="15624" width="11.712871" customWidth="1" style="3"/>
    <col min="15625" max="15631" width="12.287129" customWidth="1" style="3"/>
    <col min="15632" max="15873" width="9.138614" customWidth="1" style="3"/>
    <col min="15874" max="15874" width="5.000000" customWidth="1" style="3"/>
    <col min="15875" max="15875" width="17.287129" customWidth="1" style="3"/>
    <col min="15876" max="15877" width="9.138614" customWidth="1" style="3"/>
    <col min="15878" max="15879" width="17.287129" customWidth="1" style="3"/>
    <col min="15880" max="15880" width="11.712871" customWidth="1" style="3"/>
    <col min="15881" max="15887" width="12.287129" customWidth="1" style="3"/>
    <col min="15888" max="16129" width="9.138614" customWidth="1" style="3"/>
    <col min="16130" max="16130" width="5.000000" customWidth="1" style="3"/>
    <col min="16131" max="16131" width="17.287129" customWidth="1" style="3"/>
    <col min="16132" max="16133" width="9.138614" customWidth="1" style="3"/>
    <col min="16134" max="16135" width="17.287129" customWidth="1" style="3"/>
    <col min="16136" max="16136" width="11.712871" customWidth="1" style="3"/>
    <col min="16137" max="16143" width="12.287129" customWidth="1" style="3"/>
    <col min="16144" max="16384" width="9.138614" customWidth="1" style="3"/>
  </cols>
  <sheetData>
    <row r="1" spans="1:15" ht="55.50" customHeight="1">
      <c r="A1" s="4"/>
      <c r="B1" s="5"/>
      <c r="C1" s="5"/>
      <c r="D1" s="45"/>
      <c r="E1" s="5"/>
      <c r="F1" s="5"/>
      <c r="G1" s="6"/>
      <c r="H1" s="6"/>
      <c r="I1" s="55" t="s">
        <v>0</v>
      </c>
      <c r="J1" s="55"/>
      <c r="K1" s="55"/>
      <c r="L1" s="55"/>
      <c r="M1" s="55"/>
      <c r="N1" s="55"/>
      <c r="O1" s="55"/>
    </row>
    <row r="2" spans="1:15" ht="45.75" customHeight="1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</row>
    <row r="3" spans="1:15" ht="18" customHeight="1">
      <c r="A3" s="63" t="s">
        <v>2</v>
      </c>
      <c r="B3" s="56"/>
      <c r="C3" s="14"/>
      <c r="D3" s="46"/>
      <c r="E3" s="14"/>
      <c r="F3" s="15"/>
      <c r="G3" s="16"/>
      <c r="H3" s="16"/>
      <c r="I3" s="16"/>
      <c r="J3" s="16"/>
      <c r="K3" s="16"/>
      <c r="L3" s="16"/>
      <c r="M3" s="16"/>
      <c r="N3" s="16"/>
      <c r="O3" s="16"/>
    </row>
    <row r="4" spans="1:15" ht="22.50" customHeight="1">
      <c r="A4" s="57" t="s">
        <v>3</v>
      </c>
      <c r="B4" s="57"/>
      <c r="C4" s="14"/>
      <c r="D4" s="46"/>
      <c r="E4" s="14"/>
      <c r="F4" s="15"/>
      <c r="G4" s="16"/>
      <c r="H4" s="16"/>
      <c r="I4" s="16"/>
      <c r="J4" s="16"/>
      <c r="K4" s="16"/>
      <c r="L4" s="16"/>
      <c r="M4" s="16"/>
      <c r="N4" s="16"/>
      <c r="O4" s="17" t="s">
        <v>4</v>
      </c>
    </row>
    <row r="5" spans="1:16" ht="15.75" customHeight="1">
      <c r="A5" s="19" t="s">
        <v>5</v>
      </c>
      <c r="B5" s="39" t="s">
        <v>6</v>
      </c>
      <c r="C5" s="39" t="s">
        <v>7</v>
      </c>
      <c r="D5" s="41" t="s">
        <v>8</v>
      </c>
      <c r="E5" s="39" t="s">
        <v>9</v>
      </c>
      <c r="F5" s="39" t="s">
        <v>10</v>
      </c>
      <c r="G5" s="51" t="s">
        <v>11</v>
      </c>
      <c r="H5" s="52"/>
      <c r="I5" s="38" t="s">
        <v>12</v>
      </c>
      <c r="J5" s="38"/>
      <c r="K5" s="38"/>
      <c r="L5" s="38"/>
      <c r="M5" s="38"/>
      <c r="N5" s="38"/>
      <c r="O5" s="38"/>
      <c r="P5" s="38"/>
    </row>
    <row r="6" spans="1:16" ht="210" customHeight="1">
      <c r="A6" s="19"/>
      <c r="B6" s="39"/>
      <c r="C6" s="39"/>
      <c r="D6" s="41"/>
      <c r="E6" s="39"/>
      <c r="F6" s="39"/>
      <c r="G6" s="53"/>
      <c r="H6" s="54"/>
      <c r="I6" s="59" t="s">
        <v>13</v>
      </c>
      <c r="J6" s="59"/>
      <c r="K6" s="59" t="s">
        <v>14</v>
      </c>
      <c r="L6" s="59"/>
      <c r="M6" s="59" t="s">
        <v>15</v>
      </c>
      <c r="N6" s="59"/>
      <c r="O6" s="59" t="s">
        <v>16</v>
      </c>
      <c r="P6" s="59"/>
    </row>
    <row r="7" spans="1:16" ht="14.25" customHeight="1">
      <c r="A7" s="19"/>
      <c r="B7" s="39"/>
      <c r="C7" s="39"/>
      <c r="D7" s="41"/>
      <c r="E7" s="39"/>
      <c r="F7" s="39"/>
      <c r="G7" s="38" t="s">
        <v>17</v>
      </c>
      <c r="H7" s="38" t="s">
        <v>18</v>
      </c>
      <c r="I7" s="38" t="s">
        <v>17</v>
      </c>
      <c r="J7" s="38" t="s">
        <v>18</v>
      </c>
      <c r="K7" s="38" t="s">
        <v>17</v>
      </c>
      <c r="L7" s="38" t="s">
        <v>18</v>
      </c>
      <c r="M7" s="38" t="s">
        <v>17</v>
      </c>
      <c r="N7" s="38" t="s">
        <v>18</v>
      </c>
      <c r="O7" s="38" t="s">
        <v>17</v>
      </c>
      <c r="P7" s="38" t="s">
        <v>18</v>
      </c>
    </row>
    <row r="8" spans="1:16">
      <c r="A8" s="18" t="n">
        <v>1</v>
      </c>
      <c r="B8" s="19" t="n">
        <v>2</v>
      </c>
      <c r="C8" s="19" t="n">
        <v>3</v>
      </c>
      <c r="D8" s="20" t="n">
        <v>4</v>
      </c>
      <c r="E8" s="19" t="n">
        <v>5</v>
      </c>
      <c r="F8" s="19" t="n">
        <v>6</v>
      </c>
      <c r="G8" s="20" t="s">
        <v>19</v>
      </c>
      <c r="H8" s="20" t="s">
        <v>20</v>
      </c>
      <c r="I8" s="20" t="s">
        <v>21</v>
      </c>
      <c r="J8" s="20" t="s">
        <v>22</v>
      </c>
      <c r="K8" s="20" t="s">
        <v>23</v>
      </c>
      <c r="L8" s="20" t="s">
        <v>24</v>
      </c>
      <c r="M8" s="20" t="s">
        <v>25</v>
      </c>
      <c r="N8" s="20" t="s">
        <v>26</v>
      </c>
      <c r="O8" s="40" t="n">
        <v>15</v>
      </c>
      <c r="P8" s="40" t="n">
        <v>16</v>
      </c>
    </row>
    <row r="9" spans="1:16" s="10" customFormat="1" ht="27" customHeight="1">
      <c r="A9" s="21" t="s">
        <v>27</v>
      </c>
      <c r="B9" s="12" t="s">
        <v>28</v>
      </c>
      <c r="C9" s="12" t="s">
        <v>29</v>
      </c>
      <c r="D9" s="12" t="s">
        <v>29</v>
      </c>
      <c r="E9" s="12" t="s">
        <v>29</v>
      </c>
      <c r="F9" s="12" t="s">
        <v>29</v>
      </c>
      <c r="G9" s="22">
        <f>I9+K9+M9+O9</f>
        <v>24193619</v>
      </c>
      <c r="H9" s="22">
        <f>J9+L9+N9+P9</f>
        <v>91046.1000000000058</v>
      </c>
      <c r="I9" s="22">
        <f>I10+I15+I17+I21+I24+I16</f>
        <v>14123400</v>
      </c>
      <c r="J9" s="22">
        <f>J10+J15+J17+J21+J24+J16</f>
        <v>91046.1000000000058</v>
      </c>
      <c r="K9" s="22">
        <f>K10+K15+K17+K21+K24+K16</f>
        <v>943400</v>
      </c>
      <c r="L9" s="22">
        <f>L10+L15+L17+L21+L24+L16</f>
        <v>0</v>
      </c>
      <c r="M9" s="22">
        <f>M10+M15+M17+M21+M24+M16</f>
        <v>0</v>
      </c>
      <c r="N9" s="22">
        <f>N10+N15+N17+N21+N24+N16</f>
        <v>0</v>
      </c>
      <c r="O9" s="22">
        <f>O10+O15+O17+O21+O24+O16</f>
        <v>9126819</v>
      </c>
      <c r="P9" s="22">
        <f>P10+P15+P17+P21+P24+P16</f>
        <v>0</v>
      </c>
    </row>
    <row r="10" spans="1:16" ht="121.50" customHeight="1">
      <c r="A10" s="23" t="s">
        <v>30</v>
      </c>
      <c r="B10" s="60" t="s">
        <v>31</v>
      </c>
      <c r="C10" s="24" t="s">
        <v>32</v>
      </c>
      <c r="D10" s="44" t="s">
        <v>33</v>
      </c>
      <c r="E10" s="24" t="s">
        <v>34</v>
      </c>
      <c r="F10" s="24" t="s">
        <v>35</v>
      </c>
      <c r="G10" s="25">
        <f>I10+K10+M10+O10</f>
        <v>773373</v>
      </c>
      <c r="H10" s="25">
        <f>J10+L10+N10+P10</f>
        <v>0</v>
      </c>
      <c r="I10" s="25">
        <f>I11+I12+I13+I14</f>
        <v>773373</v>
      </c>
      <c r="J10" s="25">
        <f>J11+J12+J13+J14</f>
        <v>0</v>
      </c>
      <c r="K10" s="25">
        <f>K11+K12+K13+K14</f>
        <v>0</v>
      </c>
      <c r="L10" s="25">
        <f>L11+L12+L13+L14</f>
        <v>0</v>
      </c>
      <c r="M10" s="25">
        <f>M11+M12+M13+M14</f>
        <v>0</v>
      </c>
      <c r="N10" s="25">
        <f>N11+N12+N13+N14</f>
        <v>0</v>
      </c>
      <c r="O10" s="25">
        <f>O11+O12+O13+O14</f>
        <v>0</v>
      </c>
      <c r="P10" s="25">
        <f>P11+P12+P13+P14</f>
        <v>0</v>
      </c>
    </row>
    <row r="11" spans="1:16" s="11" customFormat="1" ht="27.75" customHeight="1">
      <c r="A11" s="26"/>
      <c r="B11" s="61"/>
      <c r="C11" s="27"/>
      <c r="D11" s="47"/>
      <c r="E11" s="27" t="s">
        <v>36</v>
      </c>
      <c r="F11" s="27"/>
      <c r="G11" s="25">
        <f>I11+K11+M11+O11</f>
        <v>135500</v>
      </c>
      <c r="H11" s="25">
        <f>J11+L11+N11+P11</f>
        <v>0</v>
      </c>
      <c r="I11" s="28" t="n">
        <v>135500</v>
      </c>
      <c r="J11" s="28" t="n">
        <v>0</v>
      </c>
      <c r="K11" s="28" t="n">
        <v>0</v>
      </c>
      <c r="L11" s="28" t="n">
        <v>0</v>
      </c>
      <c r="M11" s="28" t="n">
        <v>0</v>
      </c>
      <c r="N11" s="28" t="n">
        <v>0</v>
      </c>
      <c r="O11" s="28" t="n">
        <v>0</v>
      </c>
      <c r="P11" s="28" t="n">
        <v>0</v>
      </c>
    </row>
    <row r="12" spans="1:16" s="11" customFormat="1" ht="27.75" customHeight="1">
      <c r="A12" s="26"/>
      <c r="B12" s="61"/>
      <c r="C12" s="27"/>
      <c r="D12" s="47"/>
      <c r="E12" s="27" t="s">
        <v>37</v>
      </c>
      <c r="F12" s="27"/>
      <c r="G12" s="25">
        <f>I12+K12+M12+O12</f>
        <v>135500</v>
      </c>
      <c r="H12" s="25">
        <f>J12+L12+N12+P12</f>
        <v>0</v>
      </c>
      <c r="I12" s="28" t="n">
        <v>135500</v>
      </c>
      <c r="J12" s="28" t="n">
        <v>0</v>
      </c>
      <c r="K12" s="28" t="n">
        <v>0</v>
      </c>
      <c r="L12" s="28" t="n">
        <v>0</v>
      </c>
      <c r="M12" s="28" t="n">
        <v>0</v>
      </c>
      <c r="N12" s="28" t="n">
        <v>0</v>
      </c>
      <c r="O12" s="28" t="n">
        <v>0</v>
      </c>
      <c r="P12" s="28" t="n">
        <v>0</v>
      </c>
    </row>
    <row r="13" spans="1:16" s="11" customFormat="1" ht="24" customHeight="1">
      <c r="A13" s="26"/>
      <c r="B13" s="61"/>
      <c r="C13" s="27"/>
      <c r="D13" s="47"/>
      <c r="E13" s="27" t="s">
        <v>38</v>
      </c>
      <c r="F13" s="27"/>
      <c r="G13" s="25">
        <f>I13+K13+M13+O13</f>
        <v>231718</v>
      </c>
      <c r="H13" s="25">
        <f>J13+L13+N13+P13</f>
        <v>0</v>
      </c>
      <c r="I13" s="28" t="n">
        <v>231718</v>
      </c>
      <c r="J13" s="28" t="n">
        <v>0</v>
      </c>
      <c r="K13" s="28" t="n">
        <v>0</v>
      </c>
      <c r="L13" s="28" t="n">
        <v>0</v>
      </c>
      <c r="M13" s="28" t="n">
        <v>0</v>
      </c>
      <c r="N13" s="28" t="n">
        <v>0</v>
      </c>
      <c r="O13" s="28" t="n">
        <v>0</v>
      </c>
      <c r="P13" s="28" t="n">
        <v>0</v>
      </c>
    </row>
    <row r="14" spans="1:18" s="11" customFormat="1" ht="24.75" customHeight="1">
      <c r="A14" s="26"/>
      <c r="B14" s="62"/>
      <c r="C14" s="27"/>
      <c r="D14" s="47"/>
      <c r="E14" s="27" t="s">
        <v>39</v>
      </c>
      <c r="F14" s="27"/>
      <c r="G14" s="25">
        <f>I14+K14+M14+O14</f>
        <v>270655</v>
      </c>
      <c r="H14" s="25">
        <f>J14+L14+N14+P14</f>
        <v>0</v>
      </c>
      <c r="I14" s="28" t="n">
        <v>270655</v>
      </c>
      <c r="J14" s="28" t="n">
        <v>0</v>
      </c>
      <c r="K14" s="28" t="n">
        <v>0</v>
      </c>
      <c r="L14" s="28" t="n">
        <v>0</v>
      </c>
      <c r="M14" s="28" t="n">
        <v>0</v>
      </c>
      <c r="N14" s="28" t="n">
        <v>0</v>
      </c>
      <c r="O14" s="28" t="n">
        <v>0</v>
      </c>
      <c r="P14" s="28" t="n">
        <v>0</v>
      </c>
      <c r="R14" s="36"/>
    </row>
    <row r="15" spans="1:18" ht="219" customHeight="1">
      <c r="A15" s="23" t="s">
        <v>40</v>
      </c>
      <c r="B15" s="24" t="s">
        <v>41</v>
      </c>
      <c r="C15" s="24" t="s">
        <v>42</v>
      </c>
      <c r="D15" s="42" t="s">
        <v>43</v>
      </c>
      <c r="E15" s="24" t="s">
        <v>44</v>
      </c>
      <c r="F15" s="24" t="s">
        <v>35</v>
      </c>
      <c r="G15" s="25">
        <f>I15+K15+M15+O15</f>
        <v>281000</v>
      </c>
      <c r="H15" s="25">
        <f>J15+L15+N15+P15</f>
        <v>0</v>
      </c>
      <c r="I15" s="25" t="n">
        <v>281000</v>
      </c>
      <c r="J15" s="25" t="n">
        <v>0</v>
      </c>
      <c r="K15" s="25" t="n">
        <v>0</v>
      </c>
      <c r="L15" s="25" t="n">
        <v>0</v>
      </c>
      <c r="M15" s="25" t="n">
        <v>0</v>
      </c>
      <c r="N15" s="25" t="n">
        <v>0</v>
      </c>
      <c r="O15" s="25" t="n">
        <v>0</v>
      </c>
      <c r="P15" s="25" t="n">
        <v>0</v>
      </c>
      <c r="R15" s="37"/>
    </row>
    <row r="16" spans="1:18" ht="204" customHeight="1">
      <c r="A16" s="23"/>
      <c r="B16" s="24" t="s">
        <v>41</v>
      </c>
      <c r="C16" s="24" t="s">
        <v>42</v>
      </c>
      <c r="D16" s="42" t="s">
        <v>45</v>
      </c>
      <c r="E16" s="24" t="s">
        <v>46</v>
      </c>
      <c r="F16" s="24" t="s">
        <v>35</v>
      </c>
      <c r="G16" s="25">
        <f>I16+K16+M16+O16</f>
        <v>943400</v>
      </c>
      <c r="H16" s="25">
        <f>J16+L16+N16+P16</f>
        <v>0</v>
      </c>
      <c r="I16" s="25" t="n">
        <v>0</v>
      </c>
      <c r="J16" s="25" t="n">
        <v>0</v>
      </c>
      <c r="K16" s="25" t="n">
        <v>943400</v>
      </c>
      <c r="L16" s="25" t="n">
        <v>0</v>
      </c>
      <c r="M16" s="25" t="n">
        <v>0</v>
      </c>
      <c r="N16" s="25" t="n">
        <v>0</v>
      </c>
      <c r="O16" s="25" t="n">
        <v>0</v>
      </c>
      <c r="P16" s="25" t="n">
        <v>0</v>
      </c>
      <c r="R16" s="37"/>
    </row>
    <row r="17" spans="1:18" ht="132" customHeight="1">
      <c r="A17" s="23" t="s">
        <v>47</v>
      </c>
      <c r="B17" s="24" t="s">
        <v>48</v>
      </c>
      <c r="C17" s="24" t="s">
        <v>49</v>
      </c>
      <c r="D17" s="44" t="s">
        <v>33</v>
      </c>
      <c r="E17" s="24" t="s">
        <v>34</v>
      </c>
      <c r="F17" s="24"/>
      <c r="G17" s="25">
        <f>I17+K17+M17+O17</f>
        <v>5502030</v>
      </c>
      <c r="H17" s="25">
        <f>J17+L17+N17+P17</f>
        <v>0</v>
      </c>
      <c r="I17" s="25">
        <f>I18+I19+I20</f>
        <v>5502030</v>
      </c>
      <c r="J17" s="25">
        <f>J18+J19+J20</f>
        <v>0</v>
      </c>
      <c r="K17" s="25">
        <f>K18+K19+K20</f>
        <v>0</v>
      </c>
      <c r="L17" s="25">
        <f>L18+L19+L20</f>
        <v>0</v>
      </c>
      <c r="M17" s="25">
        <f>M18+M19+M20</f>
        <v>0</v>
      </c>
      <c r="N17" s="25">
        <f>N18+N19+N20</f>
        <v>0</v>
      </c>
      <c r="O17" s="25">
        <f>O18+O19+O20</f>
        <v>0</v>
      </c>
      <c r="P17" s="25">
        <f>P18+P19+P20</f>
        <v>0</v>
      </c>
      <c r="R17" s="37"/>
    </row>
    <row r="18" spans="1:16" s="11" customFormat="1" ht="69.75" customHeight="1">
      <c r="A18" s="26"/>
      <c r="B18" s="27"/>
      <c r="C18" s="27"/>
      <c r="D18" s="43" t="s">
        <v>33</v>
      </c>
      <c r="E18" s="27" t="s">
        <v>50</v>
      </c>
      <c r="F18" s="24" t="s">
        <v>35</v>
      </c>
      <c r="G18" s="25">
        <f>I18+K18+M18+O18</f>
        <v>1940390</v>
      </c>
      <c r="H18" s="25">
        <f>J18+L18+N18+P18</f>
        <v>0</v>
      </c>
      <c r="I18" s="28" t="n">
        <v>1940390</v>
      </c>
      <c r="J18" s="28" t="n">
        <v>0</v>
      </c>
      <c r="K18" s="28" t="n">
        <v>0</v>
      </c>
      <c r="L18" s="28" t="n">
        <v>0</v>
      </c>
      <c r="M18" s="28" t="n">
        <v>0</v>
      </c>
      <c r="N18" s="28" t="n">
        <v>0</v>
      </c>
      <c r="O18" s="28" t="n">
        <v>0</v>
      </c>
      <c r="P18" s="28" t="n">
        <v>0</v>
      </c>
    </row>
    <row r="19" spans="1:16" s="11" customFormat="1" ht="179.25" customHeight="1">
      <c r="A19" s="26"/>
      <c r="B19" s="27"/>
      <c r="C19" s="27"/>
      <c r="D19" s="43" t="s">
        <v>51</v>
      </c>
      <c r="E19" s="27" t="s">
        <v>52</v>
      </c>
      <c r="F19" s="24" t="s">
        <v>53</v>
      </c>
      <c r="G19" s="25">
        <f>I19+K19+M19+O19</f>
        <v>1351633</v>
      </c>
      <c r="H19" s="25">
        <f>J19+L19+N19+P19</f>
        <v>0</v>
      </c>
      <c r="I19" s="28" t="n">
        <v>1351633</v>
      </c>
      <c r="J19" s="28" t="n">
        <v>0</v>
      </c>
      <c r="K19" s="28" t="n">
        <v>0</v>
      </c>
      <c r="L19" s="28" t="n">
        <v>0</v>
      </c>
      <c r="M19" s="28" t="n">
        <v>0</v>
      </c>
      <c r="N19" s="28" t="n">
        <v>0</v>
      </c>
      <c r="O19" s="28" t="n">
        <v>0</v>
      </c>
      <c r="P19" s="28" t="n">
        <v>0</v>
      </c>
    </row>
    <row r="20" spans="1:16" s="11" customFormat="1" ht="100.50" customHeight="1">
      <c r="A20" s="26"/>
      <c r="B20" s="27"/>
      <c r="C20" s="27"/>
      <c r="D20" s="43" t="s">
        <v>33</v>
      </c>
      <c r="E20" s="27" t="s">
        <v>54</v>
      </c>
      <c r="F20" s="24" t="s">
        <v>35</v>
      </c>
      <c r="G20" s="25">
        <f>I20+K20+M20+O20</f>
        <v>2210007</v>
      </c>
      <c r="H20" s="25">
        <f>J20+L20+N20+P20</f>
        <v>0</v>
      </c>
      <c r="I20" s="28" t="n">
        <v>2210007</v>
      </c>
      <c r="J20" s="28" t="n">
        <v>0</v>
      </c>
      <c r="K20" s="28" t="n">
        <v>0</v>
      </c>
      <c r="L20" s="28" t="n">
        <v>0</v>
      </c>
      <c r="M20" s="28" t="n">
        <v>0</v>
      </c>
      <c r="N20" s="28" t="n">
        <v>0</v>
      </c>
      <c r="O20" s="28" t="n">
        <v>0</v>
      </c>
      <c r="P20" s="28" t="n">
        <v>0</v>
      </c>
    </row>
    <row r="21" spans="1:16" ht="130.50" customHeight="1">
      <c r="A21" s="23" t="s">
        <v>55</v>
      </c>
      <c r="B21" s="24" t="s">
        <v>56</v>
      </c>
      <c r="C21" s="24" t="s">
        <v>57</v>
      </c>
      <c r="D21" s="44"/>
      <c r="E21" s="24" t="s">
        <v>34</v>
      </c>
      <c r="F21" s="24"/>
      <c r="G21" s="25">
        <f>I21+K21+M21+O21</f>
        <v>15193816</v>
      </c>
      <c r="H21" s="25">
        <f>J21+L21+N21+P21</f>
        <v>91046.1000000000058</v>
      </c>
      <c r="I21" s="25">
        <f>I22+I23</f>
        <v>6066997</v>
      </c>
      <c r="J21" s="25">
        <f>J22+J23</f>
        <v>91046.1000000000058</v>
      </c>
      <c r="K21" s="25">
        <f>K22+K23</f>
        <v>0</v>
      </c>
      <c r="L21" s="25">
        <f>L22+L23</f>
        <v>0</v>
      </c>
      <c r="M21" s="25">
        <f>M22+M23</f>
        <v>0</v>
      </c>
      <c r="N21" s="25">
        <f>N22+N23</f>
        <v>0</v>
      </c>
      <c r="O21" s="25">
        <f>O22+O23</f>
        <v>9126819</v>
      </c>
      <c r="P21" s="25">
        <f>P22+P23</f>
        <v>0</v>
      </c>
    </row>
    <row r="22" spans="1:16" s="11" customFormat="1" ht="202.50" customHeight="1">
      <c r="A22" s="26"/>
      <c r="B22" s="27"/>
      <c r="C22" s="27"/>
      <c r="D22" s="44" t="s">
        <v>58</v>
      </c>
      <c r="E22" s="29" t="s">
        <v>59</v>
      </c>
      <c r="F22" s="24" t="s">
        <v>35</v>
      </c>
      <c r="G22" s="25">
        <f>I22+K22+M22+O22</f>
        <v>11335214</v>
      </c>
      <c r="H22" s="25">
        <f>J22+L22+N22+P22</f>
        <v>0</v>
      </c>
      <c r="I22" s="28" t="n">
        <v>2208395</v>
      </c>
      <c r="J22" s="28" t="n">
        <v>0</v>
      </c>
      <c r="K22" s="28" t="n">
        <v>0</v>
      </c>
      <c r="L22" s="28" t="n">
        <v>0</v>
      </c>
      <c r="M22" s="28" t="n">
        <v>0</v>
      </c>
      <c r="N22" s="28" t="n">
        <v>0</v>
      </c>
      <c r="O22" s="28" t="n">
        <v>9126819</v>
      </c>
      <c r="P22" s="28" t="n">
        <v>0</v>
      </c>
    </row>
    <row r="23" spans="1:16" s="11" customFormat="1" ht="167.25" customHeight="1">
      <c r="A23" s="26"/>
      <c r="B23" s="27"/>
      <c r="C23" s="27"/>
      <c r="D23" s="44" t="n">
        <v>1211261</v>
      </c>
      <c r="E23" s="29" t="s">
        <v>60</v>
      </c>
      <c r="F23" s="24" t="s">
        <v>53</v>
      </c>
      <c r="G23" s="25">
        <f>I23+K23+M23+O23</f>
        <v>3858602</v>
      </c>
      <c r="H23" s="25">
        <f>J23+L23+N23+P23</f>
        <v>91046.1000000000058</v>
      </c>
      <c r="I23" s="28" t="n">
        <v>3858602</v>
      </c>
      <c r="J23" s="28" t="n">
        <v>91046.1000000000058</v>
      </c>
      <c r="K23" s="28" t="n">
        <v>0</v>
      </c>
      <c r="L23" s="28" t="n">
        <v>0</v>
      </c>
      <c r="M23" s="28" t="n">
        <v>0</v>
      </c>
      <c r="N23" s="28" t="n">
        <v>0</v>
      </c>
      <c r="O23" s="28" t="n">
        <v>0</v>
      </c>
      <c r="P23" s="28" t="n">
        <v>0</v>
      </c>
    </row>
    <row r="24" spans="1:16" ht="165" customHeight="1">
      <c r="A24" s="23" t="s">
        <v>61</v>
      </c>
      <c r="B24" s="24" t="s">
        <v>62</v>
      </c>
      <c r="C24" s="24" t="s">
        <v>63</v>
      </c>
      <c r="D24" s="44" t="n">
        <v>1211300</v>
      </c>
      <c r="E24" s="24" t="s">
        <v>34</v>
      </c>
      <c r="F24" s="24" t="s">
        <v>64</v>
      </c>
      <c r="G24" s="25">
        <f>I24+K24+M24+O24</f>
        <v>1500000</v>
      </c>
      <c r="H24" s="25">
        <f>J24+L24+N24+P24</f>
        <v>0</v>
      </c>
      <c r="I24" s="25">
        <f>I25</f>
        <v>1500000</v>
      </c>
      <c r="J24" s="25">
        <f>J25</f>
        <v>0</v>
      </c>
      <c r="K24" s="25">
        <f>K25</f>
        <v>0</v>
      </c>
      <c r="L24" s="25">
        <f>L25</f>
        <v>0</v>
      </c>
      <c r="M24" s="25">
        <f>M25</f>
        <v>0</v>
      </c>
      <c r="N24" s="25">
        <f>N25</f>
        <v>0</v>
      </c>
      <c r="O24" s="25">
        <f>O25</f>
        <v>0</v>
      </c>
      <c r="P24" s="25">
        <f>P25</f>
        <v>0</v>
      </c>
    </row>
    <row r="25" spans="1:16" s="11" customFormat="1" ht="83.25" customHeight="1">
      <c r="A25" s="26"/>
      <c r="B25" s="27"/>
      <c r="C25" s="27"/>
      <c r="D25" s="47"/>
      <c r="E25" s="27" t="s">
        <v>65</v>
      </c>
      <c r="F25" s="27"/>
      <c r="G25" s="25">
        <f>I25+K25+M25+O25</f>
        <v>1500000</v>
      </c>
      <c r="H25" s="25">
        <f>J25+L25+N25+P25</f>
        <v>0</v>
      </c>
      <c r="I25" s="28" t="n">
        <v>1500000</v>
      </c>
      <c r="J25" s="28" t="n">
        <v>0</v>
      </c>
      <c r="K25" s="28" t="n">
        <v>0</v>
      </c>
      <c r="L25" s="28" t="n">
        <v>0</v>
      </c>
      <c r="M25" s="28" t="n">
        <v>0</v>
      </c>
      <c r="N25" s="28" t="n">
        <v>0</v>
      </c>
      <c r="O25" s="28" t="n">
        <v>0</v>
      </c>
      <c r="P25" s="28" t="n">
        <v>0</v>
      </c>
    </row>
    <row r="26" spans="1:16" s="10" customFormat="1" ht="27.75" customHeight="1">
      <c r="A26" s="21" t="s">
        <v>66</v>
      </c>
      <c r="B26" s="12" t="s">
        <v>67</v>
      </c>
      <c r="C26" s="12" t="s">
        <v>29</v>
      </c>
      <c r="D26" s="12" t="s">
        <v>29</v>
      </c>
      <c r="E26" s="12" t="s">
        <v>29</v>
      </c>
      <c r="F26" s="12" t="s">
        <v>29</v>
      </c>
      <c r="G26" s="22">
        <f>I26+K26+M26+O26</f>
        <v>1191964</v>
      </c>
      <c r="H26" s="22">
        <f>J26+L26+N26+P26</f>
        <v>0</v>
      </c>
      <c r="I26" s="22">
        <f>I27</f>
        <v>1191964</v>
      </c>
      <c r="J26" s="22">
        <f>J27</f>
        <v>0</v>
      </c>
      <c r="K26" s="22">
        <f>K27</f>
        <v>0</v>
      </c>
      <c r="L26" s="22">
        <f>L27</f>
        <v>0</v>
      </c>
      <c r="M26" s="22">
        <f>M27</f>
        <v>0</v>
      </c>
      <c r="N26" s="22">
        <f>N27</f>
        <v>0</v>
      </c>
      <c r="O26" s="22">
        <f>O27</f>
        <v>0</v>
      </c>
      <c r="P26" s="22">
        <f>P27</f>
        <v>0</v>
      </c>
    </row>
    <row r="27" spans="1:16" ht="171.75" customHeight="1">
      <c r="A27" s="23" t="s">
        <v>68</v>
      </c>
      <c r="B27" s="24" t="s">
        <v>69</v>
      </c>
      <c r="C27" s="24" t="s">
        <v>70</v>
      </c>
      <c r="D27" s="44" t="n">
        <v>1213270</v>
      </c>
      <c r="E27" s="24" t="s">
        <v>71</v>
      </c>
      <c r="F27" s="24" t="s">
        <v>64</v>
      </c>
      <c r="G27" s="25">
        <f>I27+K27+M27+O27</f>
        <v>1191964</v>
      </c>
      <c r="H27" s="25">
        <f>J27+L27+N27+P27</f>
        <v>0</v>
      </c>
      <c r="I27" s="25" t="n">
        <v>1191964</v>
      </c>
      <c r="J27" s="25" t="n">
        <v>0</v>
      </c>
      <c r="K27" s="25" t="n">
        <v>0</v>
      </c>
      <c r="L27" s="25" t="n">
        <v>0</v>
      </c>
      <c r="M27" s="25" t="n">
        <v>0</v>
      </c>
      <c r="N27" s="25" t="n">
        <v>0</v>
      </c>
      <c r="O27" s="25" t="n">
        <v>0</v>
      </c>
      <c r="P27" s="25" t="n">
        <v>0</v>
      </c>
    </row>
    <row r="28" spans="1:16" s="10" customFormat="1" ht="28.50" customHeight="1">
      <c r="A28" s="21" t="s">
        <v>72</v>
      </c>
      <c r="B28" s="12" t="s">
        <v>73</v>
      </c>
      <c r="C28" s="12" t="s">
        <v>29</v>
      </c>
      <c r="D28" s="12" t="s">
        <v>29</v>
      </c>
      <c r="E28" s="12" t="s">
        <v>29</v>
      </c>
      <c r="F28" s="12" t="s">
        <v>29</v>
      </c>
      <c r="G28" s="22">
        <f>I28+K28+M28+O28</f>
        <v>2137506</v>
      </c>
      <c r="H28" s="22">
        <f>J28+L28+N28+P28</f>
        <v>0</v>
      </c>
      <c r="I28" s="22">
        <f>I29+I30</f>
        <v>2137506</v>
      </c>
      <c r="J28" s="22">
        <f>J29+J30</f>
        <v>0</v>
      </c>
      <c r="K28" s="22">
        <f>K29+K30</f>
        <v>0</v>
      </c>
      <c r="L28" s="22">
        <f>L29+L30</f>
        <v>0</v>
      </c>
      <c r="M28" s="22">
        <f>M29+M30</f>
        <v>0</v>
      </c>
      <c r="N28" s="22">
        <f>N29+N30</f>
        <v>0</v>
      </c>
      <c r="O28" s="22">
        <f>O29+O30</f>
        <v>0</v>
      </c>
      <c r="P28" s="22">
        <f>P29+P30</f>
        <v>0</v>
      </c>
    </row>
    <row r="29" spans="1:16" ht="356.25" customHeight="1">
      <c r="A29" s="23" t="s">
        <v>74</v>
      </c>
      <c r="B29" s="24" t="s">
        <v>75</v>
      </c>
      <c r="C29" s="24" t="s">
        <v>76</v>
      </c>
      <c r="D29" s="44" t="n">
        <v>1212175</v>
      </c>
      <c r="E29" s="24" t="s">
        <v>77</v>
      </c>
      <c r="F29" s="24" t="s">
        <v>64</v>
      </c>
      <c r="G29" s="25">
        <f>I29+K29+M29+O29</f>
        <v>2000000</v>
      </c>
      <c r="H29" s="25">
        <f>J29+L29+N29+P29</f>
        <v>0</v>
      </c>
      <c r="I29" s="25" t="n">
        <v>2000000</v>
      </c>
      <c r="J29" s="25" t="n">
        <v>0</v>
      </c>
      <c r="K29" s="25" t="n">
        <v>0</v>
      </c>
      <c r="L29" s="25" t="n">
        <v>0</v>
      </c>
      <c r="M29" s="25" t="n">
        <v>0</v>
      </c>
      <c r="N29" s="25" t="n">
        <v>0</v>
      </c>
      <c r="O29" s="25" t="n">
        <v>0</v>
      </c>
      <c r="P29" s="25" t="n">
        <v>0</v>
      </c>
    </row>
    <row r="30" spans="1:16" ht="200.25" customHeight="1">
      <c r="A30" s="23" t="s">
        <v>78</v>
      </c>
      <c r="B30" s="24" t="s">
        <v>79</v>
      </c>
      <c r="C30" s="24" t="s">
        <v>80</v>
      </c>
      <c r="D30" s="44" t="n">
        <v>1212175</v>
      </c>
      <c r="E30" s="24" t="s">
        <v>77</v>
      </c>
      <c r="F30" s="24" t="s">
        <v>53</v>
      </c>
      <c r="G30" s="25">
        <f>I30+K30+M30+O30</f>
        <v>137506</v>
      </c>
      <c r="H30" s="25">
        <f>J30+L30+N30+P30</f>
        <v>0</v>
      </c>
      <c r="I30" s="25" t="n">
        <v>137506</v>
      </c>
      <c r="J30" s="25" t="n">
        <v>0</v>
      </c>
      <c r="K30" s="25" t="n">
        <v>0</v>
      </c>
      <c r="L30" s="25" t="n">
        <v>0</v>
      </c>
      <c r="M30" s="25" t="n">
        <v>0</v>
      </c>
      <c r="N30" s="25" t="n">
        <v>0</v>
      </c>
      <c r="O30" s="25" t="n">
        <v>0</v>
      </c>
      <c r="P30" s="25" t="n">
        <v>0</v>
      </c>
    </row>
    <row r="31" spans="1:16" s="10" customFormat="1" ht="28.50" customHeight="1">
      <c r="A31" s="21" t="s">
        <v>81</v>
      </c>
      <c r="B31" s="13" t="s">
        <v>82</v>
      </c>
      <c r="C31" s="12" t="s">
        <v>29</v>
      </c>
      <c r="D31" s="12" t="s">
        <v>29</v>
      </c>
      <c r="E31" s="12" t="s">
        <v>29</v>
      </c>
      <c r="F31" s="12" t="s">
        <v>29</v>
      </c>
      <c r="G31" s="22">
        <f>I31+K31+M31+O31</f>
        <v>750000</v>
      </c>
      <c r="H31" s="22">
        <f>J31+L31+N31+P31</f>
        <v>0</v>
      </c>
      <c r="I31" s="22">
        <f>I32</f>
        <v>750000</v>
      </c>
      <c r="J31" s="22">
        <f>J32</f>
        <v>0</v>
      </c>
      <c r="K31" s="22">
        <f>K32</f>
        <v>0</v>
      </c>
      <c r="L31" s="22">
        <f>L32</f>
        <v>0</v>
      </c>
      <c r="M31" s="22">
        <f>M32</f>
        <v>0</v>
      </c>
      <c r="N31" s="22">
        <f>N32</f>
        <v>0</v>
      </c>
      <c r="O31" s="22">
        <f>O32</f>
        <v>0</v>
      </c>
      <c r="P31" s="22">
        <f>P32</f>
        <v>0</v>
      </c>
    </row>
    <row r="32" spans="1:16" ht="138.75" customHeight="1">
      <c r="A32" s="23" t="s">
        <v>83</v>
      </c>
      <c r="B32" s="24" t="s">
        <v>84</v>
      </c>
      <c r="C32" s="24" t="s">
        <v>85</v>
      </c>
      <c r="D32" s="44" t="n">
        <v>1217300</v>
      </c>
      <c r="E32" s="24" t="s">
        <v>86</v>
      </c>
      <c r="F32" s="24" t="s">
        <v>53</v>
      </c>
      <c r="G32" s="25">
        <f>I32+K32+M32+O32</f>
        <v>750000</v>
      </c>
      <c r="H32" s="25">
        <f>J32+L32+N32+P32</f>
        <v>0</v>
      </c>
      <c r="I32" s="25" t="n">
        <v>750000</v>
      </c>
      <c r="J32" s="25" t="n">
        <v>0</v>
      </c>
      <c r="K32" s="25" t="n">
        <v>0</v>
      </c>
      <c r="L32" s="25" t="n">
        <v>0</v>
      </c>
      <c r="M32" s="25" t="n">
        <v>0</v>
      </c>
      <c r="N32" s="25" t="n">
        <v>0</v>
      </c>
      <c r="O32" s="25" t="n">
        <v>0</v>
      </c>
      <c r="P32" s="25" t="n">
        <v>0</v>
      </c>
    </row>
    <row r="33" spans="1:16" s="10" customFormat="1">
      <c r="A33" s="21" t="s">
        <v>87</v>
      </c>
      <c r="B33" s="13" t="s">
        <v>88</v>
      </c>
      <c r="C33" s="12" t="s">
        <v>29</v>
      </c>
      <c r="D33" s="12" t="s">
        <v>29</v>
      </c>
      <c r="E33" s="12" t="s">
        <v>29</v>
      </c>
      <c r="F33" s="12" t="s">
        <v>29</v>
      </c>
      <c r="G33" s="22">
        <f>I33+K33+M33+O33</f>
        <v>3303064</v>
      </c>
      <c r="H33" s="22">
        <f>J33+L33+N33+P33</f>
        <v>0</v>
      </c>
      <c r="I33" s="22">
        <f>I34</f>
        <v>3303064</v>
      </c>
      <c r="J33" s="22">
        <f>J34</f>
        <v>0</v>
      </c>
      <c r="K33" s="22">
        <f>K34</f>
        <v>0</v>
      </c>
      <c r="L33" s="22">
        <f>L34</f>
        <v>0</v>
      </c>
      <c r="M33" s="22">
        <f>M34</f>
        <v>0</v>
      </c>
      <c r="N33" s="22">
        <f>N34</f>
        <v>0</v>
      </c>
      <c r="O33" s="22">
        <f>O34</f>
        <v>0</v>
      </c>
      <c r="P33" s="22">
        <f>P34</f>
        <v>0</v>
      </c>
    </row>
    <row r="34" spans="1:16" ht="199.50" customHeight="1">
      <c r="A34" s="23" t="s">
        <v>89</v>
      </c>
      <c r="B34" s="24" t="s">
        <v>90</v>
      </c>
      <c r="C34" s="24" t="s">
        <v>91</v>
      </c>
      <c r="D34" s="44" t="s">
        <v>92</v>
      </c>
      <c r="E34" s="24" t="s">
        <v>93</v>
      </c>
      <c r="F34" s="24" t="s">
        <v>53</v>
      </c>
      <c r="G34" s="25">
        <f>I34+K34+M34+O34</f>
        <v>3303064</v>
      </c>
      <c r="H34" s="25">
        <f>J34+L34+N34+P34</f>
        <v>0</v>
      </c>
      <c r="I34" s="25" t="n">
        <v>3303064</v>
      </c>
      <c r="J34" s="25" t="n">
        <v>0</v>
      </c>
      <c r="K34" s="25" t="n">
        <v>0</v>
      </c>
      <c r="L34" s="25" t="n">
        <v>0</v>
      </c>
      <c r="M34" s="25" t="n">
        <v>0</v>
      </c>
      <c r="N34" s="25" t="n">
        <v>0</v>
      </c>
      <c r="O34" s="25" t="n">
        <v>0</v>
      </c>
      <c r="P34" s="25" t="n">
        <v>0</v>
      </c>
    </row>
    <row r="35" spans="1:16" s="10" customFormat="1" ht="24.75" customHeight="1">
      <c r="A35" s="21" t="s">
        <v>29</v>
      </c>
      <c r="B35" s="12"/>
      <c r="C35" s="12" t="s">
        <v>29</v>
      </c>
      <c r="D35" s="12" t="s">
        <v>29</v>
      </c>
      <c r="E35" s="12" t="s">
        <v>29</v>
      </c>
      <c r="F35" s="12" t="s">
        <v>29</v>
      </c>
      <c r="G35" s="22">
        <f>I35+K35+M35+O35</f>
        <v>31576153</v>
      </c>
      <c r="H35" s="22">
        <f>J35+L35+N35+P35</f>
        <v>91046.1000000000058</v>
      </c>
      <c r="I35" s="22">
        <f>I9+I26+I28+I31+I33</f>
        <v>21505934</v>
      </c>
      <c r="J35" s="22">
        <f>J9+J26+J28+J31+J33</f>
        <v>91046.1000000000058</v>
      </c>
      <c r="K35" s="22">
        <f>K9+K26+K28+K31+K33</f>
        <v>943400</v>
      </c>
      <c r="L35" s="22">
        <f>L9+L26+L28+L31+L33</f>
        <v>0</v>
      </c>
      <c r="M35" s="22">
        <f>M9+M26+M28+M31+M33</f>
        <v>0</v>
      </c>
      <c r="N35" s="22">
        <f>N9+N26+N28+N31+N33</f>
        <v>0</v>
      </c>
      <c r="O35" s="22">
        <f>O9+O26+O28+O31+O33</f>
        <v>9126819</v>
      </c>
      <c r="P35" s="22">
        <f>P9+P26+P28+P31+P33</f>
        <v>0</v>
      </c>
    </row>
    <row r="36" spans="1:15" s="10" customFormat="1" ht="24.75" customHeight="1">
      <c r="A36" s="30"/>
      <c r="B36" s="31"/>
      <c r="C36" s="31"/>
      <c r="D36" s="48"/>
      <c r="E36" s="31"/>
      <c r="F36" s="31"/>
      <c r="G36" s="32"/>
      <c r="H36" s="32"/>
      <c r="I36" s="32"/>
      <c r="J36" s="32"/>
      <c r="K36" s="32"/>
      <c r="L36" s="32"/>
      <c r="M36" s="32"/>
      <c r="N36" s="32"/>
      <c r="O36" s="32"/>
    </row>
    <row r="37" spans="1:15">
      <c r="A37" s="33" t="s">
        <v>94</v>
      </c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</row>
    <row r="38" spans="1:15">
      <c r="A38" s="33"/>
      <c r="B38" s="34"/>
      <c r="C38" s="34"/>
      <c r="D38" s="49"/>
      <c r="E38" s="34"/>
      <c r="F38" s="34"/>
      <c r="G38" s="35"/>
      <c r="H38" s="35"/>
      <c r="I38" s="35"/>
      <c r="J38" s="35"/>
      <c r="K38" s="35"/>
      <c r="L38" s="35"/>
      <c r="M38" s="35"/>
      <c r="N38" s="35"/>
      <c r="O38" s="35"/>
    </row>
    <row r="39" spans="1:15">
      <c r="A39" s="58" t="s">
        <v>95</v>
      </c>
      <c r="B39" s="58"/>
      <c r="C39" s="58"/>
      <c r="D39" s="49"/>
      <c r="E39" s="34"/>
      <c r="F39" s="34"/>
      <c r="G39" s="35"/>
      <c r="H39" s="35"/>
      <c r="I39" s="35"/>
      <c r="J39" s="35"/>
      <c r="K39" s="35"/>
      <c r="L39" s="35"/>
      <c r="M39" s="35" t="s">
        <v>96</v>
      </c>
      <c r="N39" s="35"/>
      <c r="O39" s="35"/>
    </row>
    <row r="43" spans="4:4">
      <c r="D43" s="50" t="n">
        <v>1300</v>
      </c>
    </row>
  </sheetData>
  <mergeCells count="20">
    <mergeCell ref="I1:O1"/>
    <mergeCell ref="A2:O2"/>
    <mergeCell ref="A3:B3"/>
    <mergeCell ref="A4:B4"/>
    <mergeCell ref="I5:P5"/>
    <mergeCell ref="A5:A6"/>
    <mergeCell ref="B5:B6"/>
    <mergeCell ref="C5:C6"/>
    <mergeCell ref="D5:D6"/>
    <mergeCell ref="E5:E6"/>
    <mergeCell ref="F5:F6"/>
    <mergeCell ref="G5:H6"/>
    <mergeCell ref="I6:J6"/>
    <mergeCell ref="K6:L6"/>
    <mergeCell ref="M6:N6"/>
    <mergeCell ref="O6:P6"/>
    <mergeCell ref="B10:B14"/>
    <mergeCell ref="A37:O37"/>
    <mergeCell ref="A39:C39"/>
    <mergeCell ref="M39:O39"/>
  </mergeCells>
  <conditionalFormatting sqref="F17:P25">
    <cfRule type="expression" dxfId="0" priority="1" stopIfTrue="1">
      <formula>#REF!=1</formula>
    </cfRule>
  </conditionalFormatting>
  <conditionalFormatting sqref="D29:E30">
    <cfRule type="expression" dxfId="1" priority="2" stopIfTrue="1">
      <formula>#REF!=1</formula>
    </cfRule>
  </conditionalFormatting>
  <conditionalFormatting sqref="A17:C36">
    <cfRule type="expression" dxfId="2" priority="3" stopIfTrue="1">
      <formula>#REF!=1</formula>
    </cfRule>
  </conditionalFormatting>
  <conditionalFormatting sqref="F30">
    <cfRule type="expression" dxfId="3" priority="4" stopIfTrue="1">
      <formula>#REF!=1</formula>
    </cfRule>
  </conditionalFormatting>
  <conditionalFormatting sqref="E18:E25">
    <cfRule type="expression" dxfId="4" priority="5" stopIfTrue="1">
      <formula>#REF!=1</formula>
    </cfRule>
  </conditionalFormatting>
  <conditionalFormatting sqref="D17:D25">
    <cfRule type="expression" dxfId="5" priority="6" stopIfTrue="1">
      <formula>#REF!=1</formula>
    </cfRule>
  </conditionalFormatting>
  <conditionalFormatting sqref="A16:P16">
    <cfRule type="expression" dxfId="6" priority="7" stopIfTrue="1">
      <formula>#REF!=1</formula>
    </cfRule>
  </conditionalFormatting>
  <conditionalFormatting sqref="G30:P31 D32:P35 D36:O36">
    <cfRule type="expression" dxfId="7" priority="8" stopIfTrue="1">
      <formula>#REF!=1</formula>
    </cfRule>
  </conditionalFormatting>
  <conditionalFormatting sqref="D9:P15 D26:P28 F29:P29">
    <cfRule type="expression" dxfId="8" priority="9" stopIfTrue="1">
      <formula>#REF!=1</formula>
    </cfRule>
  </conditionalFormatting>
  <conditionalFormatting sqref="A9:C10 A11:A14 C11:C14 A15:C15 D31:F31">
    <cfRule type="expression" dxfId="9" priority="10" stopIfTrue="1">
      <formula>#REF!=1</formula>
    </cfRule>
  </conditionalFormatting>
  <conditionalFormatting sqref="D17:E17">
    <cfRule type="expression" dxfId="10" priority="11" stopIfTrue="1">
      <formula>#REF!=1</formula>
    </cfRule>
  </conditionalFormatting>
  <printOptions>
    <extLst>
      <ext uri="smNativeData">
        <pm:pageFlags xmlns:pm="smNativeData" id="1780998001" printRowHead="0" printColHead="0" printHeadLine="1" printFootLine="0" autoHeightHeader="0" autoHeightFooter="0" fitToPageBoth="0"/>
      </ext>
    </extLst>
  </printOptions>
  <pageMargins left="0.196528" right="0.196528" top="0.984028" bottom="0.393750" header="0.315278" footer="0.236111"/>
  <pageSetup paperSize="9" scale="70" fitToWidth="0" fitToHeight="1" orientation="landscape" useFirstPageNumber="1"/>
  <headerFooter>
    <oddHeader>&amp;C&amp;P&amp;RПродовження додатка  3</oddHeader>
    <extLst>
      <ext uri="smNativeData">
        <pm:header xmlns:pm="smNativeData" id="1780998001" l="56" r="56" t="56" b="56" borderId="0" fillId="0" vertical="0"/>
        <pm:footer xmlns:pm="smNativeData" id="1780998001" l="56" r="56" t="56" b="56" borderId="0" fillId="0" vertical="2"/>
        <pm:paperBin xmlns:pm="smNativeData" id="1780998001" Id="0" type="0" value="0"/>
        <pm:paperBin xmlns:pm="smNativeData" id="1780998001" Id="1" type="0" value="0"/>
      </ext>
    </extLst>
  </headerFooter>
  <extLst>
    <ext uri="smNativeData">
      <pm:sheetPrefs xmlns:pm="smNativeData" day="1780998001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Пользователь Windows</dc:creator>
  <cp:keywords/>
  <dc:description/>
  <cp:lastModifiedBy>user</cp:lastModifiedBy>
  <cp:revision>0</cp:revision>
  <cp:lastPrinted>2026-05-19T12:07:58Z</cp:lastPrinted>
  <dcterms:created xsi:type="dcterms:W3CDTF">2025-12-17T14:28:54Z</dcterms:created>
  <dcterms:modified xsi:type="dcterms:W3CDTF">2026-06-09T09:40:01Z</dcterms:modified>
</cp:coreProperties>
</file>