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\Share\ПОЧТА НАЧФИН\ПРОГНОЗ СЕСІЯ\ГОТОВЕ\"/>
    </mc:Choice>
  </mc:AlternateContent>
  <bookViews>
    <workbookView xWindow="0" yWindow="0" windowWidth="28800" windowHeight="11400"/>
  </bookViews>
  <sheets>
    <sheet name="15540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2" l="1"/>
  <c r="F47" i="2" l="1"/>
  <c r="E45" i="2"/>
  <c r="F45" i="2"/>
  <c r="G45" i="2"/>
  <c r="H45" i="2"/>
  <c r="G46" i="2"/>
  <c r="H46" i="2"/>
  <c r="F46" i="2"/>
  <c r="E46" i="2"/>
  <c r="G47" i="2"/>
  <c r="H47" i="2"/>
  <c r="D47" i="2"/>
  <c r="D45" i="2" s="1"/>
  <c r="D46" i="2"/>
  <c r="E41" i="2"/>
  <c r="F41" i="2"/>
  <c r="G41" i="2"/>
  <c r="H41" i="2"/>
  <c r="D41" i="2"/>
  <c r="E38" i="2"/>
  <c r="F38" i="2"/>
  <c r="G38" i="2"/>
  <c r="H38" i="2"/>
  <c r="D38" i="2"/>
  <c r="E35" i="2"/>
  <c r="F35" i="2"/>
  <c r="G35" i="2"/>
  <c r="H35" i="2"/>
  <c r="D35" i="2"/>
  <c r="E32" i="2"/>
  <c r="F32" i="2"/>
  <c r="G32" i="2"/>
  <c r="H32" i="2"/>
  <c r="D32" i="2"/>
  <c r="E29" i="2"/>
  <c r="F29" i="2"/>
  <c r="G29" i="2"/>
  <c r="H29" i="2"/>
  <c r="D29" i="2"/>
  <c r="E26" i="2"/>
  <c r="F26" i="2"/>
  <c r="G26" i="2"/>
  <c r="H26" i="2"/>
  <c r="D26" i="2"/>
  <c r="E23" i="2"/>
  <c r="F23" i="2"/>
  <c r="G23" i="2"/>
  <c r="H23" i="2"/>
  <c r="D23" i="2"/>
  <c r="E20" i="2"/>
  <c r="F20" i="2"/>
  <c r="G20" i="2"/>
  <c r="H20" i="2"/>
  <c r="D20" i="2"/>
  <c r="E17" i="2"/>
  <c r="F17" i="2"/>
  <c r="G17" i="2"/>
  <c r="H17" i="2"/>
  <c r="D17" i="2"/>
  <c r="E14" i="2"/>
  <c r="F14" i="2"/>
  <c r="G14" i="2"/>
  <c r="H14" i="2"/>
  <c r="D14" i="2"/>
</calcChain>
</file>

<file path=xl/sharedStrings.xml><?xml version="1.0" encoding="utf-8"?>
<sst xmlns="http://schemas.openxmlformats.org/spreadsheetml/2006/main" count="89" uniqueCount="46">
  <si>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</si>
  <si>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</si>
  <si>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</si>
  <si>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</si>
  <si>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</si>
  <si>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</si>
  <si>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</si>
  <si>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</si>
  <si>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</si>
  <si>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</si>
  <si>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1554000000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</si>
  <si>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</si>
  <si>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</si>
  <si>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</si>
  <si>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</si>
  <si>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</si>
  <si>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</si>
  <si>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</si>
  <si>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</si>
  <si>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</si>
  <si>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</si>
  <si>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</si>
  <si>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</si>
  <si>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</si>
  <si>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</si>
  <si>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</si>
  <si>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</si>
  <si>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</si>
  <si>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</si>
  <si>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</si>
  <si>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</si>
  <si>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</si>
  <si>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</si>
  <si>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</si>
  <si>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</si>
  <si>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</si>
  <si>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</si>
  <si>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</si>
  <si>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</si>
  <si>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</si>
  <si>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</si>
  <si>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</si>
  <si>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</si>
  <si>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 Прогнозу бюджету Білгород-Дністровської міської </t>
  </si>
  <si>
    <t>територіальної громади на 2027-2029 роки</t>
  </si>
  <si>
    <t>видатки на публічні інестиційні проекти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</si>
</sst>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\ _₴_-;\-* #,##0.00\ _₴_-;_-* &quot;-&quot;??\ _₴_-;_-@_-"/>
  </numFmts>
  <fonts count="12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2" fillId="0" borderId="0" xfId="2"/>
    <xf numFmtId="3" fontId="3" fillId="0" borderId="0" xfId="2" applyNumberFormat="1" applyFont="1" applyAlignment="1">
      <alignment vertical="center"/>
    </xf>
    <xf numFmtId="0" fontId="3" fillId="0" borderId="7" xfId="2" applyFont="1" applyBorder="1" applyAlignment="1">
      <alignment vertical="center"/>
    </xf>
    <xf numFmtId="3" fontId="3" fillId="0" borderId="7" xfId="2" applyNumberFormat="1" applyFont="1" applyBorder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7" xfId="2" applyFont="1" applyBorder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6" fillId="0" borderId="0" xfId="2" quotePrefix="1" applyFont="1" applyAlignment="1">
      <alignment horizontal="left"/>
    </xf>
    <xf numFmtId="0" fontId="4" fillId="0" borderId="0" xfId="2" applyFont="1" applyAlignment="1">
      <alignment horizontal="left" vertical="center"/>
    </xf>
    <xf numFmtId="0" fontId="11" fillId="0" borderId="1" xfId="2" applyFont="1" applyBorder="1" applyAlignment="1">
      <alignment horizontal="center" wrapText="1"/>
    </xf>
    <xf numFmtId="0" fontId="11" fillId="0" borderId="3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3" fontId="10" fillId="2" borderId="7" xfId="2" applyNumberFormat="1" applyFont="1" applyFill="1" applyBorder="1" applyAlignment="1">
      <alignment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vertical="center" wrapText="1"/>
    </xf>
    <xf numFmtId="43" fontId="3" fillId="0" borderId="0" xfId="1" applyFont="1" applyAlignment="1">
      <alignment vertical="center"/>
    </xf>
    <xf numFmtId="43" fontId="10" fillId="2" borderId="7" xfId="1" applyFont="1" applyFill="1" applyBorder="1" applyAlignment="1">
      <alignment vertical="center"/>
    </xf>
    <xf numFmtId="43" fontId="3" fillId="0" borderId="7" xfId="1" applyFont="1" applyBorder="1" applyAlignment="1">
      <alignment vertical="center"/>
    </xf>
    <xf numFmtId="43" fontId="10" fillId="0" borderId="7" xfId="1" applyFont="1" applyBorder="1" applyAlignme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top"/>
    </xf>
    <xf numFmtId="164" fontId="2" fillId="0" borderId="0" xfId="2" applyNumberFormat="1"/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top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C29" workbookViewId="0">
      <selection activeCell="F52" sqref="F52:G52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8" customWidth="1"/>
    <col min="4" max="4" width="19.42578125" style="1" customWidth="1"/>
    <col min="5" max="5" width="20.140625" style="1" customWidth="1"/>
    <col min="6" max="6" width="19.85546875" style="1" customWidth="1"/>
    <col min="7" max="7" width="18.85546875" style="1" customWidth="1"/>
    <col min="8" max="8" width="18.5703125" style="1" customWidth="1"/>
    <col min="9" max="11" width="9.140625" style="1"/>
    <col min="12" max="12" width="10.7109375" style="1" customWidth="1"/>
    <col min="13" max="13" width="12" style="1" customWidth="1"/>
    <col min="14" max="14" width="11.5703125" style="1" customWidth="1"/>
    <col min="15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34" t="s">
        <v>0</v>
      </c>
      <c r="G1" s="34"/>
      <c r="H1" s="34"/>
    </row>
    <row r="2" spans="1:9" x14ac:dyDescent="0.2">
      <c r="F2" s="34" t="s">
        <v>43</v>
      </c>
      <c r="G2" s="34"/>
      <c r="H2" s="34"/>
    </row>
    <row r="3" spans="1:9" x14ac:dyDescent="0.2">
      <c r="F3" s="34" t="s">
        <v>44</v>
      </c>
      <c r="G3" s="34"/>
      <c r="H3" s="34"/>
    </row>
    <row r="4" spans="1:9" x14ac:dyDescent="0.2">
      <c r="F4" s="34"/>
      <c r="G4" s="34"/>
      <c r="H4" s="34"/>
    </row>
    <row r="5" spans="1:9" x14ac:dyDescent="0.2">
      <c r="B5" s="10"/>
    </row>
    <row r="6" spans="1:9" ht="15.75" x14ac:dyDescent="0.2">
      <c r="B6" s="33" t="s">
        <v>1</v>
      </c>
      <c r="C6" s="33"/>
      <c r="D6" s="33"/>
      <c r="E6" s="33"/>
      <c r="F6" s="33"/>
      <c r="G6" s="33"/>
      <c r="H6" s="33"/>
    </row>
    <row r="7" spans="1:9" ht="15.75" x14ac:dyDescent="0.2">
      <c r="B7" s="33" t="s">
        <v>2</v>
      </c>
      <c r="C7" s="33"/>
      <c r="D7" s="33"/>
      <c r="E7" s="33"/>
      <c r="F7" s="33"/>
      <c r="G7" s="33"/>
      <c r="H7" s="33"/>
    </row>
    <row r="8" spans="1:9" x14ac:dyDescent="0.2">
      <c r="B8" s="12" t="s">
        <v>10</v>
      </c>
    </row>
    <row r="9" spans="1:9" x14ac:dyDescent="0.2">
      <c r="B9" s="13" t="s">
        <v>3</v>
      </c>
    </row>
    <row r="10" spans="1:9" x14ac:dyDescent="0.2">
      <c r="H10" s="2" t="s">
        <v>4</v>
      </c>
    </row>
    <row r="11" spans="1:9" ht="15" customHeight="1" x14ac:dyDescent="0.2">
      <c r="B11" s="28" t="s">
        <v>5</v>
      </c>
      <c r="C11" s="28" t="s">
        <v>6</v>
      </c>
      <c r="D11" s="14" t="s">
        <v>38</v>
      </c>
      <c r="E11" s="14" t="s">
        <v>39</v>
      </c>
      <c r="F11" s="14" t="s">
        <v>40</v>
      </c>
      <c r="G11" s="14" t="s">
        <v>41</v>
      </c>
      <c r="H11" s="14" t="s">
        <v>42</v>
      </c>
    </row>
    <row r="12" spans="1:9" ht="15" customHeight="1" x14ac:dyDescent="0.2">
      <c r="B12" s="29"/>
      <c r="C12" s="29"/>
      <c r="D12" s="15" t="s">
        <v>7</v>
      </c>
      <c r="E12" s="15" t="s">
        <v>8</v>
      </c>
      <c r="F12" s="15" t="s">
        <v>9</v>
      </c>
      <c r="G12" s="15" t="s">
        <v>9</v>
      </c>
      <c r="H12" s="15" t="s">
        <v>9</v>
      </c>
    </row>
    <row r="13" spans="1:9" x14ac:dyDescent="0.2">
      <c r="B13" s="16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</row>
    <row r="14" spans="1:9" x14ac:dyDescent="0.2">
      <c r="A14" s="6">
        <v>1</v>
      </c>
      <c r="B14" s="11" t="s">
        <v>11</v>
      </c>
      <c r="C14" s="9" t="s">
        <v>12</v>
      </c>
      <c r="D14" s="18">
        <f>D15+D16</f>
        <v>67505276.299999997</v>
      </c>
      <c r="E14" s="18">
        <f t="shared" ref="E14:H14" si="0">E15+E16</f>
        <v>74009579</v>
      </c>
      <c r="F14" s="18">
        <f t="shared" si="0"/>
        <v>78536479</v>
      </c>
      <c r="G14" s="18">
        <f t="shared" si="0"/>
        <v>87815319</v>
      </c>
      <c r="H14" s="18">
        <f t="shared" si="0"/>
        <v>96204545</v>
      </c>
      <c r="I14" s="5"/>
    </row>
    <row r="15" spans="1:9" x14ac:dyDescent="0.2">
      <c r="A15" s="6">
        <v>0</v>
      </c>
      <c r="B15" s="11" t="s">
        <v>13</v>
      </c>
      <c r="C15" s="9" t="s">
        <v>14</v>
      </c>
      <c r="D15" s="7">
        <v>65907264.479999997</v>
      </c>
      <c r="E15" s="7">
        <v>74009579</v>
      </c>
      <c r="F15" s="7">
        <v>78536479</v>
      </c>
      <c r="G15" s="7">
        <v>87815319</v>
      </c>
      <c r="H15" s="7">
        <v>96204545</v>
      </c>
      <c r="I15" s="5"/>
    </row>
    <row r="16" spans="1:9" x14ac:dyDescent="0.2">
      <c r="A16" s="6">
        <v>0</v>
      </c>
      <c r="B16" s="11" t="s">
        <v>13</v>
      </c>
      <c r="C16" s="9" t="s">
        <v>15</v>
      </c>
      <c r="D16" s="7">
        <v>1598011.82</v>
      </c>
      <c r="E16" s="7">
        <v>0</v>
      </c>
      <c r="F16" s="7">
        <v>0</v>
      </c>
      <c r="G16" s="7">
        <v>0</v>
      </c>
      <c r="H16" s="7">
        <v>0</v>
      </c>
      <c r="I16" s="5"/>
    </row>
    <row r="17" spans="1:9" x14ac:dyDescent="0.2">
      <c r="A17" s="6">
        <v>1</v>
      </c>
      <c r="B17" s="11" t="s">
        <v>16</v>
      </c>
      <c r="C17" s="9" t="s">
        <v>17</v>
      </c>
      <c r="D17" s="18">
        <f>D18+D19</f>
        <v>338347087.56</v>
      </c>
      <c r="E17" s="18">
        <f t="shared" ref="E17:H17" si="1">E18+E19</f>
        <v>346089441</v>
      </c>
      <c r="F17" s="18">
        <f t="shared" si="1"/>
        <v>359108519</v>
      </c>
      <c r="G17" s="18">
        <f t="shared" si="1"/>
        <v>404746403</v>
      </c>
      <c r="H17" s="18">
        <f t="shared" si="1"/>
        <v>443295929</v>
      </c>
      <c r="I17" s="5"/>
    </row>
    <row r="18" spans="1:9" x14ac:dyDescent="0.2">
      <c r="A18" s="6">
        <v>0</v>
      </c>
      <c r="B18" s="11" t="s">
        <v>13</v>
      </c>
      <c r="C18" s="9" t="s">
        <v>14</v>
      </c>
      <c r="D18" s="7">
        <v>281665211.26999998</v>
      </c>
      <c r="E18" s="7">
        <v>332006623</v>
      </c>
      <c r="F18" s="7">
        <v>349754521</v>
      </c>
      <c r="G18" s="7">
        <v>394690121</v>
      </c>
      <c r="H18" s="7">
        <v>432637237</v>
      </c>
      <c r="I18" s="5"/>
    </row>
    <row r="19" spans="1:9" x14ac:dyDescent="0.2">
      <c r="A19" s="6">
        <v>0</v>
      </c>
      <c r="B19" s="11" t="s">
        <v>13</v>
      </c>
      <c r="C19" s="9" t="s">
        <v>15</v>
      </c>
      <c r="D19" s="7">
        <v>56681876.289999999</v>
      </c>
      <c r="E19" s="7">
        <v>14082818</v>
      </c>
      <c r="F19" s="7">
        <v>9353998</v>
      </c>
      <c r="G19" s="7">
        <v>10056282</v>
      </c>
      <c r="H19" s="7">
        <v>10658692</v>
      </c>
      <c r="I19" s="5"/>
    </row>
    <row r="20" spans="1:9" x14ac:dyDescent="0.2">
      <c r="A20" s="6">
        <v>1</v>
      </c>
      <c r="B20" s="11" t="s">
        <v>18</v>
      </c>
      <c r="C20" s="9" t="s">
        <v>19</v>
      </c>
      <c r="D20" s="18">
        <f>D21+D22</f>
        <v>22632259.18</v>
      </c>
      <c r="E20" s="18">
        <f t="shared" ref="E20:H20" si="2">E21+E22</f>
        <v>27338579</v>
      </c>
      <c r="F20" s="18">
        <f t="shared" si="2"/>
        <v>23703502</v>
      </c>
      <c r="G20" s="18">
        <f t="shared" si="2"/>
        <v>27526994</v>
      </c>
      <c r="H20" s="18">
        <f t="shared" si="2"/>
        <v>30462854</v>
      </c>
      <c r="I20" s="5"/>
    </row>
    <row r="21" spans="1:9" x14ac:dyDescent="0.2">
      <c r="A21" s="6">
        <v>0</v>
      </c>
      <c r="B21" s="11" t="s">
        <v>13</v>
      </c>
      <c r="C21" s="9" t="s">
        <v>14</v>
      </c>
      <c r="D21" s="7">
        <v>18088990.760000002</v>
      </c>
      <c r="E21" s="7">
        <v>24404982</v>
      </c>
      <c r="F21" s="7">
        <v>23703502</v>
      </c>
      <c r="G21" s="7">
        <v>27526994</v>
      </c>
      <c r="H21" s="7">
        <v>30462854</v>
      </c>
      <c r="I21" s="5"/>
    </row>
    <row r="22" spans="1:9" x14ac:dyDescent="0.2">
      <c r="A22" s="6">
        <v>0</v>
      </c>
      <c r="B22" s="11" t="s">
        <v>13</v>
      </c>
      <c r="C22" s="9" t="s">
        <v>15</v>
      </c>
      <c r="D22" s="7">
        <v>4543268.42</v>
      </c>
      <c r="E22" s="7">
        <v>2933597</v>
      </c>
      <c r="F22" s="7">
        <v>0</v>
      </c>
      <c r="G22" s="7">
        <v>0</v>
      </c>
      <c r="H22" s="7">
        <v>0</v>
      </c>
      <c r="I22" s="5"/>
    </row>
    <row r="23" spans="1:9" ht="25.5" x14ac:dyDescent="0.2">
      <c r="A23" s="6">
        <v>1</v>
      </c>
      <c r="B23" s="11" t="s">
        <v>20</v>
      </c>
      <c r="C23" s="9" t="s">
        <v>21</v>
      </c>
      <c r="D23" s="18">
        <f>D24+D25</f>
        <v>21002686.039999999</v>
      </c>
      <c r="E23" s="18">
        <f t="shared" ref="E23:H23" si="3">E24+E25</f>
        <v>26200749</v>
      </c>
      <c r="F23" s="18">
        <f t="shared" si="3"/>
        <v>19330359</v>
      </c>
      <c r="G23" s="18">
        <f t="shared" si="3"/>
        <v>23723620</v>
      </c>
      <c r="H23" s="18">
        <f t="shared" si="3"/>
        <v>25523164</v>
      </c>
      <c r="I23" s="5"/>
    </row>
    <row r="24" spans="1:9" x14ac:dyDescent="0.2">
      <c r="A24" s="6">
        <v>0</v>
      </c>
      <c r="B24" s="11" t="s">
        <v>13</v>
      </c>
      <c r="C24" s="9" t="s">
        <v>14</v>
      </c>
      <c r="D24" s="7">
        <v>20569465.579999998</v>
      </c>
      <c r="E24" s="7">
        <v>26170749</v>
      </c>
      <c r="F24" s="7">
        <v>19295359</v>
      </c>
      <c r="G24" s="7">
        <v>23688620</v>
      </c>
      <c r="H24" s="7">
        <v>25488164</v>
      </c>
      <c r="I24" s="5"/>
    </row>
    <row r="25" spans="1:9" x14ac:dyDescent="0.2">
      <c r="A25" s="6">
        <v>0</v>
      </c>
      <c r="B25" s="11" t="s">
        <v>13</v>
      </c>
      <c r="C25" s="9" t="s">
        <v>15</v>
      </c>
      <c r="D25" s="7">
        <v>433220.46</v>
      </c>
      <c r="E25" s="7">
        <v>30000</v>
      </c>
      <c r="F25" s="7">
        <v>35000</v>
      </c>
      <c r="G25" s="7">
        <v>35000</v>
      </c>
      <c r="H25" s="7">
        <v>35000</v>
      </c>
      <c r="I25" s="5"/>
    </row>
    <row r="26" spans="1:9" x14ac:dyDescent="0.2">
      <c r="A26" s="6">
        <v>1</v>
      </c>
      <c r="B26" s="11" t="s">
        <v>22</v>
      </c>
      <c r="C26" s="9" t="s">
        <v>23</v>
      </c>
      <c r="D26" s="18">
        <f>D27+D28</f>
        <v>20093905.859999999</v>
      </c>
      <c r="E26" s="18">
        <f t="shared" ref="E26:H26" si="4">E27+E28</f>
        <v>22443329</v>
      </c>
      <c r="F26" s="18">
        <f t="shared" si="4"/>
        <v>22069077</v>
      </c>
      <c r="G26" s="18">
        <f t="shared" si="4"/>
        <v>26492601</v>
      </c>
      <c r="H26" s="18">
        <f t="shared" si="4"/>
        <v>29587402</v>
      </c>
      <c r="I26" s="5"/>
    </row>
    <row r="27" spans="1:9" x14ac:dyDescent="0.2">
      <c r="A27" s="6">
        <v>0</v>
      </c>
      <c r="B27" s="11" t="s">
        <v>13</v>
      </c>
      <c r="C27" s="9" t="s">
        <v>14</v>
      </c>
      <c r="D27" s="7">
        <v>18990824.940000001</v>
      </c>
      <c r="E27" s="7">
        <v>22318329</v>
      </c>
      <c r="F27" s="7">
        <v>21764077</v>
      </c>
      <c r="G27" s="7">
        <v>26157601</v>
      </c>
      <c r="H27" s="7">
        <v>29222402</v>
      </c>
      <c r="I27" s="5"/>
    </row>
    <row r="28" spans="1:9" x14ac:dyDescent="0.2">
      <c r="A28" s="6">
        <v>0</v>
      </c>
      <c r="B28" s="11" t="s">
        <v>13</v>
      </c>
      <c r="C28" s="9" t="s">
        <v>15</v>
      </c>
      <c r="D28" s="7">
        <v>1103080.92</v>
      </c>
      <c r="E28" s="7">
        <v>125000</v>
      </c>
      <c r="F28" s="7">
        <v>305000</v>
      </c>
      <c r="G28" s="7">
        <v>335000</v>
      </c>
      <c r="H28" s="7">
        <v>365000</v>
      </c>
      <c r="I28" s="5"/>
    </row>
    <row r="29" spans="1:9" x14ac:dyDescent="0.2">
      <c r="A29" s="6">
        <v>1</v>
      </c>
      <c r="B29" s="11" t="s">
        <v>24</v>
      </c>
      <c r="C29" s="9" t="s">
        <v>25</v>
      </c>
      <c r="D29" s="18">
        <f>D30+D31</f>
        <v>14021918.310000001</v>
      </c>
      <c r="E29" s="18">
        <f t="shared" ref="E29:H29" si="5">E30+E31</f>
        <v>17701892</v>
      </c>
      <c r="F29" s="18">
        <f t="shared" si="5"/>
        <v>19486232</v>
      </c>
      <c r="G29" s="18">
        <f t="shared" si="5"/>
        <v>23819496</v>
      </c>
      <c r="H29" s="18">
        <f t="shared" si="5"/>
        <v>25742180</v>
      </c>
      <c r="I29" s="5"/>
    </row>
    <row r="30" spans="1:9" x14ac:dyDescent="0.2">
      <c r="A30" s="6">
        <v>0</v>
      </c>
      <c r="B30" s="11" t="s">
        <v>13</v>
      </c>
      <c r="C30" s="9" t="s">
        <v>14</v>
      </c>
      <c r="D30" s="7">
        <v>14019518.310000001</v>
      </c>
      <c r="E30" s="7">
        <v>17701892</v>
      </c>
      <c r="F30" s="7">
        <v>19486232</v>
      </c>
      <c r="G30" s="7">
        <v>23819496</v>
      </c>
      <c r="H30" s="7">
        <v>25742180</v>
      </c>
      <c r="I30" s="5"/>
    </row>
    <row r="31" spans="1:9" x14ac:dyDescent="0.2">
      <c r="A31" s="6">
        <v>0</v>
      </c>
      <c r="B31" s="11" t="s">
        <v>13</v>
      </c>
      <c r="C31" s="9" t="s">
        <v>15</v>
      </c>
      <c r="D31" s="7">
        <v>2400</v>
      </c>
      <c r="E31" s="7">
        <v>0</v>
      </c>
      <c r="F31" s="7">
        <v>0</v>
      </c>
      <c r="G31" s="7">
        <v>0</v>
      </c>
      <c r="H31" s="7">
        <v>0</v>
      </c>
      <c r="I31" s="5"/>
    </row>
    <row r="32" spans="1:9" x14ac:dyDescent="0.2">
      <c r="A32" s="6">
        <v>1</v>
      </c>
      <c r="B32" s="11" t="s">
        <v>26</v>
      </c>
      <c r="C32" s="9" t="s">
        <v>27</v>
      </c>
      <c r="D32" s="18">
        <f>D33+D34</f>
        <v>45260857.640000001</v>
      </c>
      <c r="E32" s="18">
        <f t="shared" ref="E32:H32" si="6">E33+E34</f>
        <v>57613533</v>
      </c>
      <c r="F32" s="18">
        <f t="shared" si="6"/>
        <v>54761898</v>
      </c>
      <c r="G32" s="18">
        <f t="shared" si="6"/>
        <v>65697333</v>
      </c>
      <c r="H32" s="18">
        <f t="shared" si="6"/>
        <v>72677651</v>
      </c>
      <c r="I32" s="5"/>
    </row>
    <row r="33" spans="1:14" x14ac:dyDescent="0.2">
      <c r="A33" s="6">
        <v>0</v>
      </c>
      <c r="B33" s="11" t="s">
        <v>13</v>
      </c>
      <c r="C33" s="9" t="s">
        <v>14</v>
      </c>
      <c r="D33" s="7">
        <v>43067973.420000002</v>
      </c>
      <c r="E33" s="7">
        <v>57163106</v>
      </c>
      <c r="F33" s="7">
        <v>54261461</v>
      </c>
      <c r="G33" s="7">
        <v>65162523</v>
      </c>
      <c r="H33" s="7">
        <v>72112356</v>
      </c>
      <c r="I33" s="5"/>
    </row>
    <row r="34" spans="1:14" x14ac:dyDescent="0.2">
      <c r="A34" s="6">
        <v>0</v>
      </c>
      <c r="B34" s="11" t="s">
        <v>13</v>
      </c>
      <c r="C34" s="9" t="s">
        <v>15</v>
      </c>
      <c r="D34" s="7">
        <v>2192884.2200000002</v>
      </c>
      <c r="E34" s="7">
        <v>450427</v>
      </c>
      <c r="F34" s="7">
        <v>500437</v>
      </c>
      <c r="G34" s="7">
        <v>534810</v>
      </c>
      <c r="H34" s="7">
        <v>565295</v>
      </c>
      <c r="I34" s="5"/>
    </row>
    <row r="35" spans="1:14" x14ac:dyDescent="0.2">
      <c r="A35" s="6">
        <v>1</v>
      </c>
      <c r="B35" s="11" t="s">
        <v>28</v>
      </c>
      <c r="C35" s="9" t="s">
        <v>29</v>
      </c>
      <c r="D35" s="18">
        <f>D36+D37</f>
        <v>3726065.2800000003</v>
      </c>
      <c r="E35" s="18">
        <f t="shared" ref="E35:H35" si="7">E36+E37</f>
        <v>6426105</v>
      </c>
      <c r="F35" s="18">
        <f t="shared" si="7"/>
        <v>23675050</v>
      </c>
      <c r="G35" s="18">
        <f t="shared" si="7"/>
        <v>22507002</v>
      </c>
      <c r="H35" s="18">
        <f t="shared" si="7"/>
        <v>26642642</v>
      </c>
      <c r="I35" s="5"/>
    </row>
    <row r="36" spans="1:14" x14ac:dyDescent="0.2">
      <c r="A36" s="6">
        <v>0</v>
      </c>
      <c r="B36" s="11" t="s">
        <v>13</v>
      </c>
      <c r="C36" s="9" t="s">
        <v>14</v>
      </c>
      <c r="D36" s="7">
        <v>2539688.04</v>
      </c>
      <c r="E36" s="7">
        <v>5186105</v>
      </c>
      <c r="F36" s="7">
        <v>23567050</v>
      </c>
      <c r="G36" s="7">
        <v>22390902</v>
      </c>
      <c r="H36" s="7">
        <v>26519642</v>
      </c>
      <c r="I36" s="5"/>
      <c r="L36" s="5"/>
      <c r="M36" s="5"/>
      <c r="N36" s="5"/>
    </row>
    <row r="37" spans="1:14" x14ac:dyDescent="0.2">
      <c r="A37" s="6">
        <v>0</v>
      </c>
      <c r="B37" s="11" t="s">
        <v>13</v>
      </c>
      <c r="C37" s="9" t="s">
        <v>15</v>
      </c>
      <c r="D37" s="7">
        <v>1186377.24</v>
      </c>
      <c r="E37" s="7">
        <v>1240000</v>
      </c>
      <c r="F37" s="7">
        <v>108000</v>
      </c>
      <c r="G37" s="7">
        <v>116100</v>
      </c>
      <c r="H37" s="7">
        <v>123000</v>
      </c>
      <c r="I37" s="5"/>
    </row>
    <row r="38" spans="1:14" x14ac:dyDescent="0.2">
      <c r="A38" s="6">
        <v>1</v>
      </c>
      <c r="B38" s="11" t="s">
        <v>30</v>
      </c>
      <c r="C38" s="9" t="s">
        <v>31</v>
      </c>
      <c r="D38" s="18">
        <f>D39+D40</f>
        <v>21356787.550000001</v>
      </c>
      <c r="E38" s="18">
        <f t="shared" ref="E38:H38" si="8">E39+E40</f>
        <v>21887432</v>
      </c>
      <c r="F38" s="18">
        <f t="shared" si="8"/>
        <v>14901126</v>
      </c>
      <c r="G38" s="18">
        <f t="shared" si="8"/>
        <v>12917709</v>
      </c>
      <c r="H38" s="18">
        <f t="shared" si="8"/>
        <v>13933046</v>
      </c>
      <c r="I38" s="5"/>
    </row>
    <row r="39" spans="1:14" x14ac:dyDescent="0.2">
      <c r="A39" s="6">
        <v>0</v>
      </c>
      <c r="B39" s="11" t="s">
        <v>13</v>
      </c>
      <c r="C39" s="9" t="s">
        <v>14</v>
      </c>
      <c r="D39" s="7">
        <v>15859870.9</v>
      </c>
      <c r="E39" s="7">
        <v>19757982</v>
      </c>
      <c r="F39" s="7">
        <v>14431126</v>
      </c>
      <c r="G39" s="7">
        <v>12447709</v>
      </c>
      <c r="H39" s="7">
        <v>13463046</v>
      </c>
      <c r="I39" s="5"/>
    </row>
    <row r="40" spans="1:14" x14ac:dyDescent="0.2">
      <c r="A40" s="6">
        <v>0</v>
      </c>
      <c r="B40" s="11" t="s">
        <v>13</v>
      </c>
      <c r="C40" s="9" t="s">
        <v>15</v>
      </c>
      <c r="D40" s="7">
        <v>5496916.6500000004</v>
      </c>
      <c r="E40" s="7">
        <v>2129450</v>
      </c>
      <c r="F40" s="7">
        <v>470000</v>
      </c>
      <c r="G40" s="7">
        <v>470000</v>
      </c>
      <c r="H40" s="7">
        <v>470000</v>
      </c>
      <c r="I40" s="5"/>
    </row>
    <row r="41" spans="1:14" x14ac:dyDescent="0.2">
      <c r="A41" s="6">
        <v>1</v>
      </c>
      <c r="B41" s="11" t="s">
        <v>32</v>
      </c>
      <c r="C41" s="9" t="s">
        <v>33</v>
      </c>
      <c r="D41" s="18">
        <f>D42</f>
        <v>4953955.0999999996</v>
      </c>
      <c r="E41" s="18">
        <f t="shared" ref="E41:H41" si="9">E42</f>
        <v>2344000</v>
      </c>
      <c r="F41" s="18">
        <f t="shared" si="9"/>
        <v>3000000</v>
      </c>
      <c r="G41" s="18">
        <f t="shared" si="9"/>
        <v>2500000</v>
      </c>
      <c r="H41" s="18">
        <f t="shared" si="9"/>
        <v>2500000</v>
      </c>
      <c r="I41" s="5"/>
    </row>
    <row r="42" spans="1:14" x14ac:dyDescent="0.2">
      <c r="A42" s="6">
        <v>0</v>
      </c>
      <c r="B42" s="11" t="s">
        <v>13</v>
      </c>
      <c r="C42" s="9" t="s">
        <v>34</v>
      </c>
      <c r="D42" s="7">
        <v>4953955.0999999996</v>
      </c>
      <c r="E42" s="7">
        <v>2344000</v>
      </c>
      <c r="F42" s="7">
        <v>3000000</v>
      </c>
      <c r="G42" s="7">
        <v>2500000</v>
      </c>
      <c r="H42" s="7">
        <v>2500000</v>
      </c>
      <c r="I42" s="5"/>
    </row>
    <row r="43" spans="1:14" x14ac:dyDescent="0.2">
      <c r="A43" s="6">
        <v>2</v>
      </c>
      <c r="B43" s="11" t="s">
        <v>35</v>
      </c>
      <c r="C43" s="9" t="s">
        <v>36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5"/>
    </row>
    <row r="44" spans="1:14" x14ac:dyDescent="0.2">
      <c r="A44" s="6">
        <v>0</v>
      </c>
      <c r="B44" s="11" t="s">
        <v>13</v>
      </c>
      <c r="C44" s="9" t="s">
        <v>15</v>
      </c>
      <c r="D44" s="7">
        <v>500000</v>
      </c>
      <c r="E44" s="7">
        <v>2270037</v>
      </c>
      <c r="F44" s="7">
        <v>0</v>
      </c>
      <c r="G44" s="7">
        <v>0</v>
      </c>
      <c r="H44" s="7">
        <v>0</v>
      </c>
      <c r="I44" s="5"/>
    </row>
    <row r="45" spans="1:14" x14ac:dyDescent="0.2">
      <c r="A45" s="6">
        <v>1</v>
      </c>
      <c r="B45" s="11" t="s">
        <v>13</v>
      </c>
      <c r="C45" s="9" t="s">
        <v>37</v>
      </c>
      <c r="D45" s="22">
        <f>D46+D47+D48</f>
        <v>559400798.82000005</v>
      </c>
      <c r="E45" s="22">
        <f t="shared" ref="E45:H45" si="10">E46+E47+E48</f>
        <v>671493015</v>
      </c>
      <c r="F45" s="22">
        <f t="shared" si="10"/>
        <v>633636309</v>
      </c>
      <c r="G45" s="22">
        <f t="shared" si="10"/>
        <v>714982366</v>
      </c>
      <c r="H45" s="22">
        <f t="shared" si="10"/>
        <v>785472930</v>
      </c>
      <c r="I45" s="5"/>
    </row>
    <row r="46" spans="1:14" x14ac:dyDescent="0.2">
      <c r="A46" s="6">
        <v>1</v>
      </c>
      <c r="B46" s="11" t="s">
        <v>13</v>
      </c>
      <c r="C46" s="9" t="s">
        <v>14</v>
      </c>
      <c r="D46" s="23">
        <f>D15+D18+D21+D24+D27+D30+D33+D36+D39+D42</f>
        <v>485662762.80000001</v>
      </c>
      <c r="E46" s="22">
        <f>E15+E18+E21+E24+E27+E30+E33+E36+E39+E42</f>
        <v>581063347</v>
      </c>
      <c r="F46" s="22">
        <f>F15+F18+F21+F24+F27+F30+F33+F36+F39+F42</f>
        <v>607799807</v>
      </c>
      <c r="G46" s="22">
        <f t="shared" ref="G46:H46" si="11">G15+G18+G21+G24+G27+G30+G33+G36+G39+G42</f>
        <v>686199285</v>
      </c>
      <c r="H46" s="22">
        <f t="shared" si="11"/>
        <v>754352426</v>
      </c>
      <c r="I46" s="5"/>
    </row>
    <row r="47" spans="1:14" x14ac:dyDescent="0.2">
      <c r="A47" s="6">
        <v>1</v>
      </c>
      <c r="B47" s="11" t="s">
        <v>13</v>
      </c>
      <c r="C47" s="9" t="s">
        <v>15</v>
      </c>
      <c r="D47" s="24">
        <f>D16+D19+D22+D25+D28+D31+D34+D37+D40+D44</f>
        <v>73738036.020000011</v>
      </c>
      <c r="E47" s="22">
        <f>E16+E19+E22+E25+E28+E31+E34+E37+E40+E44</f>
        <v>23261329</v>
      </c>
      <c r="F47" s="22">
        <f>F16+F19+F22+F25+F28+F31+F34+F37+F40+F44</f>
        <v>10772435</v>
      </c>
      <c r="G47" s="22">
        <f t="shared" ref="G47:H47" si="12">G16+G19+G22+G25+G28+G31+G34+G37+G40+G44</f>
        <v>11547192</v>
      </c>
      <c r="H47" s="22">
        <f t="shared" si="12"/>
        <v>12216987</v>
      </c>
      <c r="I47" s="5"/>
    </row>
    <row r="48" spans="1:14" x14ac:dyDescent="0.2">
      <c r="B48" s="19"/>
      <c r="C48" s="20" t="s">
        <v>45</v>
      </c>
      <c r="D48" s="22"/>
      <c r="E48" s="22">
        <v>67168339</v>
      </c>
      <c r="F48" s="22">
        <v>15064067</v>
      </c>
      <c r="G48" s="22">
        <v>17235889</v>
      </c>
      <c r="H48" s="22">
        <v>18903517</v>
      </c>
    </row>
    <row r="49" spans="2:8" x14ac:dyDescent="0.2">
      <c r="B49" s="10"/>
      <c r="D49" s="3"/>
      <c r="E49" s="3"/>
      <c r="F49" s="3"/>
      <c r="G49" s="3"/>
      <c r="H49" s="3"/>
    </row>
    <row r="50" spans="2:8" x14ac:dyDescent="0.2">
      <c r="B50" s="10"/>
      <c r="E50" s="5"/>
    </row>
    <row r="51" spans="2:8" x14ac:dyDescent="0.2">
      <c r="B51" s="30"/>
      <c r="C51" s="30"/>
      <c r="D51" s="25"/>
      <c r="E51" s="4"/>
      <c r="F51" s="31"/>
      <c r="G51" s="31"/>
      <c r="H51" s="4"/>
    </row>
    <row r="52" spans="2:8" x14ac:dyDescent="0.2">
      <c r="B52" s="30"/>
      <c r="C52" s="30"/>
      <c r="D52" s="26"/>
      <c r="E52" s="27"/>
      <c r="F52" s="32"/>
      <c r="G52" s="32"/>
      <c r="H52" s="4"/>
    </row>
    <row r="54" spans="2:8" x14ac:dyDescent="0.2">
      <c r="F54" s="21"/>
    </row>
    <row r="55" spans="2:8" x14ac:dyDescent="0.2">
      <c r="F55" s="5"/>
    </row>
    <row r="56" spans="2:8" x14ac:dyDescent="0.2">
      <c r="F56" s="5"/>
      <c r="G56" s="5"/>
      <c r="H56" s="5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dxfId="27" priority="25" stopIfTrue="1">
      <formula>A14=1</formula>
    </cfRule>
    <cfRule type="expression" dxfId="26" priority="26" stopIfTrue="1">
      <formula>A14=2</formula>
    </cfRule>
  </conditionalFormatting>
  <conditionalFormatting sqref="B49:B54">
    <cfRule type="expression" dxfId="25" priority="11" stopIfTrue="1">
      <formula>A49=1</formula>
    </cfRule>
    <cfRule type="expression" dxfId="24" priority="12" stopIfTrue="1">
      <formula>A49=2</formula>
    </cfRule>
  </conditionalFormatting>
  <conditionalFormatting sqref="C14:C47">
    <cfRule type="expression" dxfId="23" priority="27" stopIfTrue="1">
      <formula>A14=1</formula>
    </cfRule>
    <cfRule type="expression" dxfId="22" priority="28" stopIfTrue="1">
      <formula>A14=2</formula>
    </cfRule>
  </conditionalFormatting>
  <conditionalFormatting sqref="C49:C54">
    <cfRule type="expression" dxfId="21" priority="13" stopIfTrue="1">
      <formula>A49=1</formula>
    </cfRule>
    <cfRule type="expression" dxfId="20" priority="14" stopIfTrue="1">
      <formula>A49=2</formula>
    </cfRule>
  </conditionalFormatting>
  <conditionalFormatting sqref="D49:D54">
    <cfRule type="expression" dxfId="19" priority="15" stopIfTrue="1">
      <formula>A49=1</formula>
    </cfRule>
    <cfRule type="expression" dxfId="18" priority="16" stopIfTrue="1">
      <formula>A49=2</formula>
    </cfRule>
  </conditionalFormatting>
  <conditionalFormatting sqref="E15:E16 E18:E19 E21:E22 E24:E25 E27:E28 E30:E31 E33:E34 E36:E37 E39:E40 E43:E44">
    <cfRule type="expression" dxfId="17" priority="31" stopIfTrue="1">
      <formula>A15=1</formula>
    </cfRule>
    <cfRule type="expression" dxfId="16" priority="32" stopIfTrue="1">
      <formula>A15=2</formula>
    </cfRule>
  </conditionalFormatting>
  <conditionalFormatting sqref="E49:E54">
    <cfRule type="expression" dxfId="15" priority="17" stopIfTrue="1">
      <formula>A49=1</formula>
    </cfRule>
    <cfRule type="expression" dxfId="14" priority="18" stopIfTrue="1">
      <formula>A49=2</formula>
    </cfRule>
  </conditionalFormatting>
  <conditionalFormatting sqref="E14:H14 D14:D47 E17:H17 E20:H20 E23:H23 E26:H26 E29:H29 E32:H32 E35:H35 E38:H38 E41:H42 E45:H47">
    <cfRule type="expression" dxfId="13" priority="29" stopIfTrue="1">
      <formula>A14=1</formula>
    </cfRule>
    <cfRule type="expression" dxfId="12" priority="30" stopIfTrue="1">
      <formula>A14=2</formula>
    </cfRule>
  </conditionalFormatting>
  <conditionalFormatting sqref="F15:F16 F18:F19 F21:F22 F24:F25 F27:F28 F30:F31 F33:F34 F36:F37 F39:F40 F43:F44">
    <cfRule type="expression" dxfId="11" priority="33" stopIfTrue="1">
      <formula>A15=1</formula>
    </cfRule>
    <cfRule type="expression" dxfId="10" priority="34" stopIfTrue="1">
      <formula>A15=2</formula>
    </cfRule>
  </conditionalFormatting>
  <conditionalFormatting sqref="F49:F54">
    <cfRule type="expression" dxfId="9" priority="19" stopIfTrue="1">
      <formula>A49=1</formula>
    </cfRule>
    <cfRule type="expression" dxfId="8" priority="20" stopIfTrue="1">
      <formula>A49=2</formula>
    </cfRule>
  </conditionalFormatting>
  <conditionalFormatting sqref="G15:G16 G18:G19 G21:G22 G24:G25 G27:G28 G30:G31 G33:G34 G36:G37 G39:G40 G43:G44">
    <cfRule type="expression" dxfId="7" priority="35" stopIfTrue="1">
      <formula>A15=1</formula>
    </cfRule>
    <cfRule type="expression" dxfId="6" priority="36" stopIfTrue="1">
      <formula>A15=2</formula>
    </cfRule>
  </conditionalFormatting>
  <conditionalFormatting sqref="G49:G54">
    <cfRule type="expression" dxfId="5" priority="21" stopIfTrue="1">
      <formula>A49=1</formula>
    </cfRule>
    <cfRule type="expression" dxfId="4" priority="22" stopIfTrue="1">
      <formula>A49=2</formula>
    </cfRule>
  </conditionalFormatting>
  <conditionalFormatting sqref="H15:H16 H18:H19 H21:H22 H24:H25 H27:H28 H30:H31 H33:H34 H36:H37 H39:H40 H43:H44">
    <cfRule type="expression" dxfId="3" priority="37" stopIfTrue="1">
      <formula>A15=1</formula>
    </cfRule>
    <cfRule type="expression" dxfId="2" priority="38" stopIfTrue="1">
      <formula>A15=2</formula>
    </cfRule>
  </conditionalFormatting>
  <conditionalFormatting sqref="H49:H54">
    <cfRule type="expression" dxfId="1" priority="23" stopIfTrue="1">
      <formula>A49=1</formula>
    </cfRule>
    <cfRule type="expression" dxfId="0" priority="24" stopIfTrue="1">
      <formula>A49=2</formula>
    </cfRule>
  </conditionalFormatting>
  <pageMargins left="0.78740157480314965" right="0.78740157480314965" top="1.1811023622047245" bottom="0.39370078740157483" header="0.39370078740157483" footer="0.39370078740157483"/>
  <pageSetup paperSize="9" scale="88" fitToHeight="50" orientation="landscape" r:id="rId1"/>
  <headerFooter differentFirst="1" scaleWithDoc="0" alignWithMargins="0">
    <oddHeader>&amp;C&amp;P&amp;RПродовження додатку 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15540000000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2026-09-21T09:11:51Z</cp:lastPrinted>
  <dcterms:created xsi:type="dcterms:W3CDTF">2026-08-14T13:11:32Z</dcterms:created>
  <dcterms:modified xsi:type="dcterms:W3CDTF">2026-09-21T09:11:52Z</dcterms:modified>
</cp:coreProperties>
</file>